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Bernstein\Desktop\"/>
    </mc:Choice>
  </mc:AlternateContent>
  <bookViews>
    <workbookView xWindow="855" yWindow="165" windowWidth="15045" windowHeight="12210" tabRatio="351"/>
  </bookViews>
  <sheets>
    <sheet name="Mileage Log" sheetId="1" r:id="rId1"/>
  </sheets>
  <definedNames>
    <definedName name="_xlnm.Print_Area" localSheetId="0">'Mileage Log'!$A$1:$AD$61</definedName>
  </definedNames>
  <calcPr calcId="162913"/>
</workbook>
</file>

<file path=xl/calcChain.xml><?xml version="1.0" encoding="utf-8"?>
<calcChain xmlns="http://schemas.openxmlformats.org/spreadsheetml/2006/main">
  <c r="AD13" i="1" l="1"/>
  <c r="AD11" i="1" l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AD35" i="1" l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2" i="1"/>
  <c r="AD10" i="1"/>
  <c r="AD9" i="1"/>
  <c r="AD8" i="1" l="1"/>
  <c r="AD4" i="1" s="1"/>
  <c r="AA48" i="1" s="1"/>
  <c r="AD48" i="1" s="1"/>
</calcChain>
</file>

<file path=xl/sharedStrings.xml><?xml version="1.0" encoding="utf-8"?>
<sst xmlns="http://schemas.openxmlformats.org/spreadsheetml/2006/main" count="219" uniqueCount="138">
  <si>
    <t>Date</t>
  </si>
  <si>
    <t>Mileage</t>
  </si>
  <si>
    <t>Purpose</t>
  </si>
  <si>
    <t>From</t>
  </si>
  <si>
    <t>To</t>
  </si>
  <si>
    <t>RUSD</t>
  </si>
  <si>
    <t>MILEAGE</t>
  </si>
  <si>
    <t>CARD</t>
  </si>
  <si>
    <t>Bemis</t>
  </si>
  <si>
    <t>Boyd</t>
  </si>
  <si>
    <t>Casey</t>
  </si>
  <si>
    <t>Curtis</t>
  </si>
  <si>
    <t>Dollahan</t>
  </si>
  <si>
    <t>Dunn</t>
  </si>
  <si>
    <t>Fitzgerald</t>
  </si>
  <si>
    <t>Garcia</t>
  </si>
  <si>
    <t>Henry</t>
  </si>
  <si>
    <t>Hughbanks</t>
  </si>
  <si>
    <t>Kelley</t>
  </si>
  <si>
    <t>Kordyak</t>
  </si>
  <si>
    <t>Morgan</t>
  </si>
  <si>
    <t>Morris</t>
  </si>
  <si>
    <t>Myers</t>
  </si>
  <si>
    <t>Preston</t>
  </si>
  <si>
    <t>Simpson</t>
  </si>
  <si>
    <t xml:space="preserve">Trapp </t>
  </si>
  <si>
    <t>Werner</t>
  </si>
  <si>
    <t>Frisbie MS</t>
  </si>
  <si>
    <t>Jehue MS</t>
  </si>
  <si>
    <t>Kolb MS</t>
  </si>
  <si>
    <t>Kucera MS</t>
  </si>
  <si>
    <t>Rialto MS</t>
  </si>
  <si>
    <t>P.D.C.</t>
  </si>
  <si>
    <t>Carter HS</t>
  </si>
  <si>
    <t>Eisenhower</t>
  </si>
  <si>
    <t>Rialto HS</t>
  </si>
  <si>
    <t>Milor</t>
  </si>
  <si>
    <t>Warehouse</t>
  </si>
  <si>
    <t>Trapp</t>
  </si>
  <si>
    <t>PDC</t>
  </si>
  <si>
    <t>TOTAL</t>
  </si>
  <si>
    <t>FMS</t>
  </si>
  <si>
    <t>JMS</t>
  </si>
  <si>
    <t>KoMS</t>
  </si>
  <si>
    <t>KuMS</t>
  </si>
  <si>
    <t>RMS</t>
  </si>
  <si>
    <t>CHS</t>
  </si>
  <si>
    <t>EHS</t>
  </si>
  <si>
    <t>RHS</t>
  </si>
  <si>
    <t>WH</t>
  </si>
  <si>
    <t>Must use this format for name</t>
  </si>
  <si>
    <t>Total Miles</t>
  </si>
  <si>
    <t>Account Number:</t>
  </si>
  <si>
    <t>Signature:</t>
  </si>
  <si>
    <t>Date:</t>
  </si>
  <si>
    <t>Approved:</t>
  </si>
  <si>
    <t>Principal/Department Head</t>
  </si>
  <si>
    <t>Site Visit</t>
  </si>
  <si>
    <t>1. Enter Date &amp; Purpose</t>
  </si>
  <si>
    <t xml:space="preserve">3. Print card, sign &amp; date and obtain the appropriate approvals. </t>
  </si>
  <si>
    <t>(No Initials)</t>
  </si>
  <si>
    <t>SELPA</t>
  </si>
  <si>
    <t>Name:</t>
  </si>
  <si>
    <t>San Bernardino County Superintendent
 of Schools- Aspen St</t>
  </si>
  <si>
    <t>San Bernardino County Superintendent
 of Schools- Brier Ave</t>
  </si>
  <si>
    <t>East Valley SELPA</t>
  </si>
  <si>
    <t>SBCSSB</t>
  </si>
  <si>
    <t>SBCSSA</t>
  </si>
  <si>
    <t>ABC Schools</t>
  </si>
  <si>
    <t>Altus Academy</t>
  </si>
  <si>
    <t>Altus</t>
  </si>
  <si>
    <t>Barbara Phelps Alternative School</t>
  </si>
  <si>
    <t>Beacon Day School</t>
  </si>
  <si>
    <t>Bloomington Christian</t>
  </si>
  <si>
    <t>Bob Murphy Day School</t>
  </si>
  <si>
    <t>Bright Futures Academy- Rancho Cucamonga</t>
  </si>
  <si>
    <t>Bright Futures Academy- Riverside</t>
  </si>
  <si>
    <t>CA School for Deaf</t>
  </si>
  <si>
    <t>Calvary Chapel</t>
  </si>
  <si>
    <t>Childhelp</t>
  </si>
  <si>
    <t>Hillview NPS</t>
  </si>
  <si>
    <t>John Macy School</t>
  </si>
  <si>
    <t>Leroy Haynes Center</t>
  </si>
  <si>
    <t>Starting Gate NPS</t>
  </si>
  <si>
    <t>Phelps</t>
  </si>
  <si>
    <t xml:space="preserve">Beacon </t>
  </si>
  <si>
    <t>Bloomington</t>
  </si>
  <si>
    <t>Bob Murphy</t>
  </si>
  <si>
    <t>Bright #1</t>
  </si>
  <si>
    <t>Bright #2</t>
  </si>
  <si>
    <t>Hillview</t>
  </si>
  <si>
    <t>John Macy</t>
  </si>
  <si>
    <t xml:space="preserve">Leroy </t>
  </si>
  <si>
    <t>Starting Gate</t>
  </si>
  <si>
    <t>MO</t>
  </si>
  <si>
    <t>Maintenance &amp; Operations</t>
  </si>
  <si>
    <t>Pyramid Autism Center</t>
  </si>
  <si>
    <t>Pyramid</t>
  </si>
  <si>
    <t>Linda Mood Bell</t>
  </si>
  <si>
    <t>LMB</t>
  </si>
  <si>
    <t>The driver must hold a valid California driver’s license, and be at least 18 years of age.</t>
  </si>
  <si>
    <t>If transporting students, you must carry a minimum of:</t>
  </si>
  <si>
    <t>Liability/Bodily Injury: $100,000/$300,000 per accident</t>
  </si>
  <si>
    <t>Property Damage: $50,000 per accident</t>
  </si>
  <si>
    <t>Medical Payments: $5,000</t>
  </si>
  <si>
    <t>The number of passengers may not exceed the number of available seat belts.</t>
  </si>
  <si>
    <t>Vehicles must be in proper mechanical condition.</t>
  </si>
  <si>
    <t xml:space="preserve">Business Travel Mileage Expense Board Guidelines </t>
  </si>
  <si>
    <t xml:space="preserve">Rialto Unified School District
Mileage Approval Card </t>
  </si>
  <si>
    <t>The District’s liability insurance does not cover damage to private vehicles or passengers, but merely</t>
  </si>
  <si>
    <t xml:space="preserve">Transporting individuals is limited to vehicles which meet the requirements for transporting passengers </t>
  </si>
  <si>
    <t xml:space="preserve">contained in the California Motor Vehicle Code.  Transporting individuals in pick-up trucks or vans </t>
  </si>
  <si>
    <t>equipped with sub-standard passenger accommodations is expressly prohibited.</t>
  </si>
  <si>
    <t>If an employee is traveling to and from various sites in the district, he/she must refer to the</t>
  </si>
  <si>
    <r>
      <t xml:space="preserve">The driver </t>
    </r>
    <r>
      <rPr>
        <b/>
        <i/>
        <u/>
        <sz val="10"/>
        <rFont val="Century Gothic"/>
        <family val="2"/>
      </rPr>
      <t>must</t>
    </r>
    <r>
      <rPr>
        <b/>
        <sz val="10"/>
        <rFont val="Century Gothic"/>
        <family val="2"/>
      </rPr>
      <t xml:space="preserve"> be covered by an automobile insurance policy as per State law.</t>
    </r>
  </si>
  <si>
    <t>I certify that the above are actual and necessary travel expenses that were incurred in</t>
  </si>
  <si>
    <t>If an employee does not have liability insurance on his/her vehicle, the employee should notify</t>
  </si>
  <si>
    <t>his/her supervisor and may not use their automobile for school business.</t>
  </si>
  <si>
    <t xml:space="preserve">protects the District in the event of a claim of negligence.  The driver’s personal vehicle insurance policy </t>
  </si>
  <si>
    <t>would provide primary coverage.</t>
  </si>
  <si>
    <t>KEC</t>
  </si>
  <si>
    <t>FORM INSTRUCTIONS</t>
  </si>
  <si>
    <t>accordance with provisions of Education Code Section 44032.  I certify I hold a current automobile</t>
  </si>
  <si>
    <t xml:space="preserve"> insurance policy as per State law.  Furthermore, I have read and acknowledge compliance </t>
  </si>
  <si>
    <t xml:space="preserve">with the Business Travel Mileage Expense Board Guidelines detailed above.  </t>
  </si>
  <si>
    <t>4. Mileage cards are due by the 10th of the month.</t>
  </si>
  <si>
    <t>IN-DISTRICT TRAVEL ONLY</t>
  </si>
  <si>
    <t>Return from site visit</t>
  </si>
  <si>
    <t>TRAVEL OUTSIDE DISTRICT SITES</t>
  </si>
  <si>
    <t>School/Department:</t>
  </si>
  <si>
    <t>Special ED</t>
  </si>
  <si>
    <t>Jane Doe</t>
  </si>
  <si>
    <r>
      <t xml:space="preserve">5. Mileage card </t>
    </r>
    <r>
      <rPr>
        <b/>
        <sz val="10"/>
        <color rgb="FFFF0000"/>
        <rFont val="Century Gothic"/>
        <family val="2"/>
      </rPr>
      <t>SHOULD NOT</t>
    </r>
    <r>
      <rPr>
        <sz val="10"/>
        <rFont val="Century Gothic"/>
        <family val="2"/>
      </rPr>
      <t xml:space="preserve"> be used for mileage to attend workshops/conferences.   A TRV must be used for mileage reimbursement for workshops/ conferences.  </t>
    </r>
  </si>
  <si>
    <t>X Current Rate 65.5 cents/mile =</t>
  </si>
  <si>
    <t>2. Enter the name of the place of travel as it appears in the yellow area.  If traveling to a non-district location, you may be add in the cells located towards the bottom of the card.</t>
  </si>
  <si>
    <t>“mileage chart” form B-30, for mileage.  Otherwise, use Google Maps to calculate mileage,</t>
  </si>
  <si>
    <t>and list complete destination address.</t>
  </si>
  <si>
    <t>Revised 10/30/2023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</si>
</sst>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2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7.5"/>
      <name val="Century Gothic"/>
      <family val="2"/>
    </font>
    <font>
      <sz val="10"/>
      <color rgb="FF000000"/>
      <name val="Century Gothic"/>
      <family val="2"/>
    </font>
    <font>
      <b/>
      <sz val="7"/>
      <color rgb="FFFF0000"/>
      <name val="Century Gothic"/>
      <family val="2"/>
    </font>
    <font>
      <b/>
      <sz val="6.5"/>
      <color rgb="FFFF0000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Century Gothic"/>
      <family val="2"/>
    </font>
    <font>
      <b/>
      <i/>
      <u/>
      <sz val="10"/>
      <name val="Century Gothic"/>
      <family val="2"/>
    </font>
    <font>
      <b/>
      <u/>
      <sz val="1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rgb="FF000000"/>
        <bgColor rgb="FFCCCCCC"/>
      </patternFill>
    </fill>
    <fill>
      <patternFill patternType="solid">
        <fgColor rgb="FF92D050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double">
        <color indexed="64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double">
        <color indexed="64"/>
      </left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0" borderId="0"/>
  </cellStyleXfs>
  <cellXfs count="13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center"/>
      <protection locked="0"/>
    </xf>
    <xf numFmtId="14" fontId="4" fillId="3" borderId="29" xfId="0" applyNumberFormat="1" applyFont="1" applyFill="1" applyBorder="1" applyAlignment="1" applyProtection="1">
      <alignment horizontal="left" vertical="center"/>
      <protection locked="0"/>
    </xf>
    <xf numFmtId="49" fontId="4" fillId="3" borderId="29" xfId="0" applyNumberFormat="1" applyFont="1" applyFill="1" applyBorder="1" applyAlignment="1" applyProtection="1">
      <alignment vertical="center" wrapText="1"/>
      <protection locked="0"/>
    </xf>
    <xf numFmtId="14" fontId="4" fillId="5" borderId="29" xfId="0" applyNumberFormat="1" applyFont="1" applyFill="1" applyBorder="1" applyAlignment="1" applyProtection="1">
      <alignment horizontal="left" vertical="center"/>
      <protection locked="0"/>
    </xf>
    <xf numFmtId="49" fontId="4" fillId="5" borderId="29" xfId="0" applyNumberFormat="1" applyFont="1" applyFill="1" applyBorder="1" applyAlignment="1" applyProtection="1">
      <alignment vertical="center" wrapText="1"/>
      <protection locked="0"/>
    </xf>
    <xf numFmtId="49" fontId="4" fillId="8" borderId="2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vertical="top" wrapText="1"/>
    </xf>
    <xf numFmtId="0" fontId="2" fillId="6" borderId="13" xfId="0" applyFont="1" applyFill="1" applyBorder="1" applyAlignment="1" applyProtection="1">
      <alignment vertical="top" wrapText="1"/>
    </xf>
    <xf numFmtId="0" fontId="13" fillId="9" borderId="32" xfId="0" applyFont="1" applyFill="1" applyBorder="1" applyAlignment="1" applyProtection="1">
      <alignment horizontal="center" vertical="center" wrapText="1"/>
    </xf>
    <xf numFmtId="0" fontId="13" fillId="9" borderId="33" xfId="0" applyFont="1" applyFill="1" applyBorder="1" applyAlignment="1" applyProtection="1">
      <alignment horizontal="center" vertical="center" wrapText="1"/>
    </xf>
    <xf numFmtId="0" fontId="13" fillId="9" borderId="34" xfId="0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 applyProtection="1">
      <alignment vertical="center" wrapText="1"/>
    </xf>
    <xf numFmtId="0" fontId="14" fillId="9" borderId="17" xfId="0" applyFont="1" applyFill="1" applyBorder="1" applyAlignment="1" applyProtection="1">
      <alignment vertical="center" wrapText="1"/>
    </xf>
    <xf numFmtId="0" fontId="14" fillId="9" borderId="21" xfId="0" applyFont="1" applyFill="1" applyBorder="1" applyAlignment="1" applyProtection="1">
      <alignment vertical="center" wrapText="1"/>
    </xf>
    <xf numFmtId="164" fontId="8" fillId="4" borderId="30" xfId="0" applyNumberFormat="1" applyFont="1" applyFill="1" applyBorder="1" applyAlignment="1" applyProtection="1">
      <alignment vertical="center"/>
    </xf>
    <xf numFmtId="0" fontId="2" fillId="0" borderId="35" xfId="0" applyFont="1" applyBorder="1" applyProtection="1">
      <protection locked="0"/>
    </xf>
    <xf numFmtId="0" fontId="2" fillId="0" borderId="35" xfId="0" applyFont="1" applyFill="1" applyBorder="1" applyProtection="1">
      <protection locked="0"/>
    </xf>
    <xf numFmtId="0" fontId="2" fillId="7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Protection="1">
      <protection locked="0"/>
    </xf>
    <xf numFmtId="165" fontId="2" fillId="7" borderId="0" xfId="0" applyNumberFormat="1" applyFont="1" applyFill="1" applyBorder="1" applyProtection="1">
      <protection locked="0"/>
    </xf>
    <xf numFmtId="0" fontId="2" fillId="0" borderId="35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6" fillId="0" borderId="5" xfId="0" applyFont="1" applyFill="1" applyBorder="1" applyAlignment="1" applyProtection="1">
      <protection locked="0"/>
    </xf>
    <xf numFmtId="0" fontId="2" fillId="0" borderId="37" xfId="0" applyFont="1" applyFill="1" applyBorder="1" applyProtection="1">
      <protection locked="0"/>
    </xf>
    <xf numFmtId="164" fontId="9" fillId="10" borderId="0" xfId="0" applyNumberFormat="1" applyFont="1" applyFill="1" applyBorder="1" applyProtection="1">
      <protection locked="0"/>
    </xf>
    <xf numFmtId="44" fontId="9" fillId="10" borderId="0" xfId="1" applyFont="1" applyFill="1" applyBorder="1" applyProtection="1">
      <protection locked="0"/>
    </xf>
    <xf numFmtId="0" fontId="14" fillId="9" borderId="38" xfId="0" applyFont="1" applyFill="1" applyBorder="1" applyAlignment="1" applyProtection="1">
      <alignment vertical="center" wrapText="1"/>
    </xf>
    <xf numFmtId="0" fontId="13" fillId="9" borderId="44" xfId="0" applyFont="1" applyFill="1" applyBorder="1" applyAlignment="1" applyProtection="1">
      <alignment horizontal="center" vertical="center" wrapText="1"/>
    </xf>
    <xf numFmtId="0" fontId="13" fillId="9" borderId="47" xfId="0" applyFont="1" applyFill="1" applyBorder="1" applyAlignment="1" applyProtection="1">
      <alignment horizontal="center" vertical="center" wrapText="1"/>
    </xf>
    <xf numFmtId="0" fontId="4" fillId="3" borderId="29" xfId="0" applyNumberFormat="1" applyFont="1" applyFill="1" applyBorder="1" applyAlignment="1" applyProtection="1">
      <alignment vertical="center" wrapText="1"/>
      <protection locked="0"/>
    </xf>
    <xf numFmtId="0" fontId="14" fillId="9" borderId="47" xfId="0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top" wrapText="1"/>
    </xf>
    <xf numFmtId="0" fontId="14" fillId="9" borderId="49" xfId="0" applyFont="1" applyFill="1" applyBorder="1" applyAlignment="1" applyProtection="1">
      <alignment vertical="center" wrapText="1"/>
    </xf>
    <xf numFmtId="0" fontId="15" fillId="8" borderId="18" xfId="0" applyFont="1" applyFill="1" applyBorder="1" applyAlignment="1" applyProtection="1">
      <alignment horizontal="center" vertical="center" wrapText="1"/>
    </xf>
    <xf numFmtId="0" fontId="15" fillId="8" borderId="19" xfId="0" applyFont="1" applyFill="1" applyBorder="1" applyAlignment="1" applyProtection="1">
      <alignment horizontal="center" vertical="center" wrapText="1"/>
    </xf>
    <xf numFmtId="0" fontId="15" fillId="8" borderId="20" xfId="0" applyFont="1" applyFill="1" applyBorder="1" applyAlignment="1" applyProtection="1">
      <alignment horizontal="center" vertical="center" wrapText="1"/>
    </xf>
    <xf numFmtId="0" fontId="15" fillId="8" borderId="39" xfId="0" applyFont="1" applyFill="1" applyBorder="1" applyAlignment="1" applyProtection="1">
      <alignment horizontal="center" vertical="center" wrapText="1"/>
    </xf>
    <xf numFmtId="0" fontId="15" fillId="8" borderId="40" xfId="0" applyFont="1" applyFill="1" applyBorder="1" applyAlignment="1" applyProtection="1">
      <alignment horizontal="center" vertical="center" wrapText="1"/>
    </xf>
    <xf numFmtId="0" fontId="15" fillId="8" borderId="41" xfId="0" applyFont="1" applyFill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horizontal="center" vertical="center" wrapText="1"/>
    </xf>
    <xf numFmtId="0" fontId="15" fillId="8" borderId="16" xfId="0" applyFont="1" applyFill="1" applyBorder="1" applyAlignment="1" applyProtection="1">
      <alignment horizontal="center" vertical="center" wrapText="1"/>
    </xf>
    <xf numFmtId="0" fontId="15" fillId="8" borderId="54" xfId="0" applyFont="1" applyFill="1" applyBorder="1" applyAlignment="1" applyProtection="1">
      <alignment horizontal="center" vertical="center" wrapText="1"/>
    </xf>
    <xf numFmtId="0" fontId="15" fillId="8" borderId="52" xfId="0" applyFont="1" applyFill="1" applyBorder="1" applyAlignment="1" applyProtection="1">
      <alignment horizontal="center" vertical="center" wrapText="1"/>
    </xf>
    <xf numFmtId="0" fontId="15" fillId="8" borderId="55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 wrapText="1"/>
    </xf>
    <xf numFmtId="0" fontId="15" fillId="8" borderId="53" xfId="0" applyFont="1" applyFill="1" applyBorder="1" applyAlignment="1" applyProtection="1">
      <alignment horizontal="center" vertical="center" wrapText="1"/>
    </xf>
    <xf numFmtId="0" fontId="15" fillId="8" borderId="50" xfId="0" applyFont="1" applyFill="1" applyBorder="1" applyAlignment="1" applyProtection="1">
      <alignment horizontal="center" vertical="center" wrapText="1"/>
    </xf>
    <xf numFmtId="0" fontId="15" fillId="8" borderId="51" xfId="0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vertical="center" textRotation="90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/>
      <protection locked="0"/>
    </xf>
    <xf numFmtId="0" fontId="15" fillId="8" borderId="56" xfId="2" applyFont="1" applyFill="1" applyBorder="1" applyAlignment="1" applyProtection="1">
      <alignment horizontal="center" vertical="center" wrapText="1"/>
    </xf>
    <xf numFmtId="0" fontId="15" fillId="8" borderId="57" xfId="2" applyFont="1" applyFill="1" applyBorder="1" applyAlignment="1" applyProtection="1">
      <alignment horizontal="center" vertical="center" wrapText="1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42" xfId="0" applyFont="1" applyFill="1" applyBorder="1" applyAlignment="1" applyProtection="1">
      <alignment horizontal="center" vertical="center" wrapText="1"/>
    </xf>
    <xf numFmtId="0" fontId="15" fillId="8" borderId="15" xfId="0" applyFont="1" applyFill="1" applyBorder="1" applyAlignment="1" applyProtection="1">
      <alignment horizontal="center" vertical="center" wrapText="1"/>
    </xf>
    <xf numFmtId="0" fontId="15" fillId="8" borderId="58" xfId="2" applyFont="1" applyFill="1" applyBorder="1" applyAlignment="1" applyProtection="1">
      <alignment horizontal="center" vertical="center" wrapText="1"/>
    </xf>
    <xf numFmtId="0" fontId="15" fillId="8" borderId="59" xfId="2" applyFont="1" applyFill="1" applyBorder="1" applyAlignment="1" applyProtection="1">
      <alignment horizontal="center" vertical="center" wrapText="1"/>
    </xf>
    <xf numFmtId="0" fontId="15" fillId="8" borderId="22" xfId="0" applyFont="1" applyFill="1" applyBorder="1" applyAlignment="1" applyProtection="1">
      <alignment horizontal="center" vertical="center" wrapText="1"/>
    </xf>
    <xf numFmtId="0" fontId="15" fillId="8" borderId="23" xfId="0" applyFont="1" applyFill="1" applyBorder="1" applyAlignment="1" applyProtection="1">
      <alignment horizontal="center" vertical="center" wrapText="1"/>
    </xf>
    <xf numFmtId="0" fontId="15" fillId="8" borderId="24" xfId="0" applyFont="1" applyFill="1" applyBorder="1" applyAlignment="1" applyProtection="1">
      <alignment horizontal="center" vertical="center" wrapText="1"/>
    </xf>
    <xf numFmtId="165" fontId="12" fillId="8" borderId="29" xfId="0" applyNumberFormat="1" applyFont="1" applyFill="1" applyBorder="1" applyAlignment="1" applyProtection="1">
      <alignment vertical="center"/>
    </xf>
    <xf numFmtId="165" fontId="12" fillId="0" borderId="29" xfId="0" applyNumberFormat="1" applyFont="1" applyBorder="1" applyAlignment="1" applyProtection="1">
      <alignment vertical="center"/>
    </xf>
    <xf numFmtId="165" fontId="12" fillId="0" borderId="29" xfId="0" applyNumberFormat="1" applyFont="1" applyBorder="1" applyAlignment="1" applyProtection="1">
      <alignment vertical="center"/>
      <protection locked="0"/>
    </xf>
    <xf numFmtId="165" fontId="12" fillId="8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65" fontId="9" fillId="9" borderId="60" xfId="0" applyNumberFormat="1" applyFont="1" applyFill="1" applyBorder="1" applyAlignment="1">
      <alignment horizontal="center" vertical="center"/>
    </xf>
    <xf numFmtId="165" fontId="9" fillId="9" borderId="61" xfId="0" applyNumberFormat="1" applyFont="1" applyFill="1" applyBorder="1" applyAlignment="1">
      <alignment horizontal="center" vertical="center"/>
    </xf>
    <xf numFmtId="165" fontId="9" fillId="9" borderId="62" xfId="0" applyNumberFormat="1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7" fillId="0" borderId="45" xfId="0" applyFont="1" applyBorder="1" applyAlignment="1" applyProtection="1">
      <alignment vertical="center" textRotation="90" wrapText="1"/>
    </xf>
    <xf numFmtId="0" fontId="17" fillId="0" borderId="46" xfId="0" applyFont="1" applyBorder="1" applyAlignment="1" applyProtection="1">
      <alignment vertical="center" textRotation="90" wrapText="1"/>
    </xf>
    <xf numFmtId="0" fontId="17" fillId="0" borderId="45" xfId="0" applyFont="1" applyBorder="1" applyAlignment="1" applyProtection="1">
      <alignment horizontal="center" vertical="center" textRotation="90" wrapText="1"/>
    </xf>
    <xf numFmtId="0" fontId="17" fillId="0" borderId="46" xfId="0" applyFont="1" applyBorder="1" applyAlignment="1" applyProtection="1">
      <alignment horizontal="center" vertical="center" textRotation="90" wrapText="1"/>
    </xf>
    <xf numFmtId="0" fontId="17" fillId="0" borderId="27" xfId="0" applyFont="1" applyBorder="1" applyAlignment="1" applyProtection="1">
      <alignment vertical="center" textRotation="90" wrapText="1"/>
    </xf>
    <xf numFmtId="0" fontId="17" fillId="0" borderId="28" xfId="0" applyFont="1" applyBorder="1" applyAlignment="1" applyProtection="1">
      <alignment vertical="center" textRotation="90" wrapText="1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49" fontId="3" fillId="2" borderId="31" xfId="0" applyNumberFormat="1" applyFont="1" applyFill="1" applyBorder="1" applyAlignment="1" applyProtection="1">
      <alignment horizontal="left"/>
      <protection locked="0"/>
    </xf>
    <xf numFmtId="14" fontId="9" fillId="9" borderId="60" xfId="0" applyNumberFormat="1" applyFont="1" applyFill="1" applyBorder="1" applyAlignment="1" applyProtection="1">
      <alignment horizontal="center" vertical="center"/>
      <protection locked="0"/>
    </xf>
    <xf numFmtId="14" fontId="9" fillId="9" borderId="61" xfId="0" applyNumberFormat="1" applyFont="1" applyFill="1" applyBorder="1" applyAlignment="1" applyProtection="1">
      <alignment horizontal="center" vertical="center"/>
      <protection locked="0"/>
    </xf>
    <xf numFmtId="14" fontId="9" fillId="9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vertical="center" textRotation="90" wrapText="1"/>
    </xf>
    <xf numFmtId="0" fontId="17" fillId="0" borderId="14" xfId="0" applyFont="1" applyBorder="1" applyAlignment="1" applyProtection="1">
      <alignment vertical="center" textRotation="90" wrapText="1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vertical="center" textRotation="90" wrapText="1"/>
    </xf>
    <xf numFmtId="0" fontId="17" fillId="0" borderId="26" xfId="0" applyFont="1" applyBorder="1" applyAlignment="1" applyProtection="1">
      <alignment vertical="center" textRotation="90" wrapText="1"/>
    </xf>
    <xf numFmtId="0" fontId="17" fillId="0" borderId="28" xfId="0" applyFont="1" applyBorder="1" applyAlignment="1" applyProtection="1">
      <alignment textRotation="90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F5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0</xdr:row>
      <xdr:rowOff>129885</xdr:rowOff>
    </xdr:from>
    <xdr:to>
      <xdr:col>19</xdr:col>
      <xdr:colOff>77932</xdr:colOff>
      <xdr:row>4</xdr:row>
      <xdr:rowOff>190499</xdr:rowOff>
    </xdr:to>
    <xdr:sp macro="" textlink="">
      <xdr:nvSpPr>
        <xdr:cNvPr id="2" name="TextBox 1"/>
        <xdr:cNvSpPr txBox="1"/>
      </xdr:nvSpPr>
      <xdr:spPr>
        <a:xfrm>
          <a:off x="129886" y="129885"/>
          <a:ext cx="5377296" cy="14633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 u="sng"/>
            <a:t>FISCAL USE ONLY:</a:t>
          </a:r>
        </a:p>
        <a:p>
          <a:endParaRPr lang="en-US" sz="1100"/>
        </a:p>
        <a:p>
          <a:r>
            <a:rPr lang="en-US" sz="1100" b="1"/>
            <a:t>Vendor</a:t>
          </a:r>
          <a:r>
            <a:rPr lang="en-US" sz="1100" b="1" baseline="0"/>
            <a:t> #</a:t>
          </a:r>
          <a:r>
            <a:rPr lang="en-US" sz="1100" baseline="0"/>
            <a:t> _________________                                                </a:t>
          </a:r>
          <a:r>
            <a:rPr lang="en-US" sz="1100" b="1" baseline="0"/>
            <a:t>Date Input: </a:t>
          </a:r>
          <a:r>
            <a:rPr lang="en-US" sz="1100" baseline="0"/>
            <a:t>_________________</a:t>
          </a:r>
        </a:p>
        <a:p>
          <a:endParaRPr lang="en-US" sz="1100" baseline="0"/>
        </a:p>
        <a:p>
          <a:r>
            <a:rPr lang="en-US" sz="1100" b="1" baseline="0"/>
            <a:t>TC #</a:t>
          </a:r>
          <a:r>
            <a:rPr lang="en-US" sz="1100" baseline="0"/>
            <a:t> _____________________                                                </a:t>
          </a:r>
          <a:r>
            <a:rPr lang="en-US" sz="1100" b="1" baseline="0"/>
            <a:t>Initials: </a:t>
          </a:r>
          <a:r>
            <a:rPr lang="en-US" sz="1100" baseline="0"/>
            <a:t>____________________</a:t>
          </a:r>
        </a:p>
        <a:p>
          <a:endParaRPr lang="en-US" sz="1100" baseline="0"/>
        </a:p>
        <a:p>
          <a:r>
            <a:rPr lang="en-US" sz="1100" b="1" baseline="0"/>
            <a:t>Description</a:t>
          </a:r>
          <a:r>
            <a:rPr lang="en-US" sz="1100" baseline="0"/>
            <a:t> _____________________________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zoomScale="110" zoomScaleNormal="110" workbookViewId="0">
      <pane ySplit="6" topLeftCell="A7" activePane="bottomLeft" state="frozen"/>
      <selection pane="bottomLeft" activeCell="E62" sqref="E62"/>
    </sheetView>
  </sheetViews>
  <sheetFormatPr defaultColWidth="9.140625" defaultRowHeight="13.5" x14ac:dyDescent="0.25"/>
  <cols>
    <col min="1" max="25" width="4.28515625" style="1" customWidth="1"/>
    <col min="26" max="26" width="12.28515625" style="2" customWidth="1"/>
    <col min="27" max="27" width="29.42578125" style="1" customWidth="1"/>
    <col min="28" max="28" width="20.7109375" style="1" bestFit="1" customWidth="1"/>
    <col min="29" max="29" width="13.5703125" style="1" customWidth="1"/>
    <col min="30" max="30" width="13.42578125" style="6" customWidth="1"/>
    <col min="31" max="35" width="9.140625" style="1"/>
    <col min="36" max="67" width="9.140625" style="1" customWidth="1"/>
    <col min="68" max="74" width="9.140625" style="1"/>
    <col min="75" max="75" width="11.140625" style="1" customWidth="1"/>
    <col min="76" max="16384" width="9.140625" style="1"/>
  </cols>
  <sheetData>
    <row r="1" spans="1:88" ht="14.25" customHeight="1" thickTop="1" x14ac:dyDescent="0.25">
      <c r="A1" s="65"/>
      <c r="B1" s="66"/>
      <c r="AI1" s="19" t="s">
        <v>5</v>
      </c>
      <c r="AJ1" s="127" t="s">
        <v>8</v>
      </c>
      <c r="AK1" s="109" t="s">
        <v>9</v>
      </c>
      <c r="AL1" s="109" t="s">
        <v>10</v>
      </c>
      <c r="AM1" s="109" t="s">
        <v>11</v>
      </c>
      <c r="AN1" s="109" t="s">
        <v>12</v>
      </c>
      <c r="AO1" s="109" t="s">
        <v>13</v>
      </c>
      <c r="AP1" s="109" t="s">
        <v>14</v>
      </c>
      <c r="AQ1" s="109" t="s">
        <v>15</v>
      </c>
      <c r="AR1" s="109" t="s">
        <v>16</v>
      </c>
      <c r="AS1" s="109" t="s">
        <v>17</v>
      </c>
      <c r="AT1" s="109" t="s">
        <v>18</v>
      </c>
      <c r="AU1" s="109" t="s">
        <v>19</v>
      </c>
      <c r="AV1" s="109" t="s">
        <v>20</v>
      </c>
      <c r="AW1" s="109" t="s">
        <v>21</v>
      </c>
      <c r="AX1" s="109" t="s">
        <v>22</v>
      </c>
      <c r="AY1" s="109" t="s">
        <v>23</v>
      </c>
      <c r="AZ1" s="109" t="s">
        <v>24</v>
      </c>
      <c r="BA1" s="109" t="s">
        <v>25</v>
      </c>
      <c r="BB1" s="109" t="s">
        <v>26</v>
      </c>
      <c r="BC1" s="109" t="s">
        <v>27</v>
      </c>
      <c r="BD1" s="109" t="s">
        <v>28</v>
      </c>
      <c r="BE1" s="109" t="s">
        <v>29</v>
      </c>
      <c r="BF1" s="109" t="s">
        <v>30</v>
      </c>
      <c r="BG1" s="109" t="s">
        <v>31</v>
      </c>
      <c r="BH1" s="109" t="s">
        <v>32</v>
      </c>
      <c r="BI1" s="109" t="s">
        <v>33</v>
      </c>
      <c r="BJ1" s="109" t="s">
        <v>34</v>
      </c>
      <c r="BK1" s="109" t="s">
        <v>35</v>
      </c>
      <c r="BL1" s="109" t="s">
        <v>36</v>
      </c>
      <c r="BM1" s="120" t="s">
        <v>120</v>
      </c>
      <c r="BN1" s="105" t="s">
        <v>37</v>
      </c>
      <c r="BO1" s="105" t="s">
        <v>95</v>
      </c>
      <c r="BP1" s="105" t="s">
        <v>65</v>
      </c>
      <c r="BQ1" s="105" t="s">
        <v>64</v>
      </c>
      <c r="BR1" s="105" t="s">
        <v>63</v>
      </c>
      <c r="BS1" s="105" t="s">
        <v>68</v>
      </c>
      <c r="BT1" s="105" t="s">
        <v>69</v>
      </c>
      <c r="BU1" s="105" t="s">
        <v>71</v>
      </c>
      <c r="BV1" s="105" t="s">
        <v>72</v>
      </c>
      <c r="BW1" s="105" t="s">
        <v>73</v>
      </c>
      <c r="BX1" s="105" t="s">
        <v>74</v>
      </c>
      <c r="BY1" s="107" t="s">
        <v>75</v>
      </c>
      <c r="BZ1" s="105" t="s">
        <v>76</v>
      </c>
      <c r="CA1" s="105" t="s">
        <v>77</v>
      </c>
      <c r="CB1" s="105" t="s">
        <v>78</v>
      </c>
      <c r="CC1" s="105" t="s">
        <v>79</v>
      </c>
      <c r="CD1" s="105" t="s">
        <v>80</v>
      </c>
      <c r="CE1" s="105" t="s">
        <v>81</v>
      </c>
      <c r="CF1" s="105" t="s">
        <v>82</v>
      </c>
      <c r="CG1" s="105" t="s">
        <v>83</v>
      </c>
      <c r="CH1" s="105" t="s">
        <v>96</v>
      </c>
      <c r="CI1" s="105" t="s">
        <v>98</v>
      </c>
    </row>
    <row r="2" spans="1:88" ht="36" customHeight="1" x14ac:dyDescent="0.25">
      <c r="A2" s="66"/>
      <c r="B2" s="67"/>
      <c r="Z2" s="124" t="s">
        <v>108</v>
      </c>
      <c r="AA2" s="125"/>
      <c r="AB2" s="125"/>
      <c r="AC2" s="125"/>
      <c r="AD2" s="126"/>
      <c r="AI2" s="20" t="s">
        <v>6</v>
      </c>
      <c r="AJ2" s="128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29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21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8"/>
      <c r="BZ2" s="106"/>
      <c r="CA2" s="106"/>
      <c r="CB2" s="106"/>
      <c r="CC2" s="106"/>
      <c r="CD2" s="106"/>
      <c r="CE2" s="106"/>
      <c r="CF2" s="106"/>
      <c r="CG2" s="106"/>
      <c r="CH2" s="106"/>
      <c r="CI2" s="106"/>
    </row>
    <row r="3" spans="1:88" ht="39.75" customHeight="1" thickBot="1" x14ac:dyDescent="0.3">
      <c r="A3" s="66"/>
      <c r="B3" s="67"/>
      <c r="Z3" s="37" t="s">
        <v>62</v>
      </c>
      <c r="AA3" s="31" t="s">
        <v>131</v>
      </c>
      <c r="AB3" s="97" t="s">
        <v>129</v>
      </c>
      <c r="AC3" s="31" t="s">
        <v>130</v>
      </c>
      <c r="AD3" s="38"/>
      <c r="AI3" s="20" t="s">
        <v>7</v>
      </c>
      <c r="AJ3" s="128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29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21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8"/>
      <c r="BZ3" s="106"/>
      <c r="CA3" s="106"/>
      <c r="CB3" s="106"/>
      <c r="CC3" s="106"/>
      <c r="CD3" s="106"/>
      <c r="CE3" s="106"/>
      <c r="CF3" s="106"/>
      <c r="CG3" s="106"/>
      <c r="CH3" s="106"/>
      <c r="CI3" s="106"/>
    </row>
    <row r="4" spans="1:88" ht="20.25" customHeight="1" thickBot="1" x14ac:dyDescent="0.3">
      <c r="A4" s="66"/>
      <c r="B4" s="67"/>
      <c r="Z4" s="7"/>
      <c r="AA4" s="5"/>
      <c r="AB4" s="8"/>
      <c r="AC4" s="9" t="s">
        <v>40</v>
      </c>
      <c r="AD4" s="29">
        <f>SUMIF(AD8:AD46,"&lt;&gt;#N/A",AD8:AD46)</f>
        <v>11</v>
      </c>
      <c r="AE4" s="6"/>
      <c r="AI4" s="21"/>
      <c r="AJ4" s="128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29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21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8"/>
      <c r="BZ4" s="106"/>
      <c r="CA4" s="106"/>
      <c r="CB4" s="106"/>
      <c r="CC4" s="106"/>
      <c r="CD4" s="106"/>
      <c r="CE4" s="106"/>
      <c r="CF4" s="106"/>
      <c r="CG4" s="106"/>
      <c r="CH4" s="106"/>
      <c r="CI4" s="106"/>
    </row>
    <row r="5" spans="1:88" ht="16.5" thickTop="1" x14ac:dyDescent="0.25">
      <c r="A5" s="67"/>
      <c r="B5" s="66"/>
      <c r="Z5" s="113" t="s">
        <v>0</v>
      </c>
      <c r="AA5" s="115" t="s">
        <v>2</v>
      </c>
      <c r="AB5" s="115" t="s">
        <v>3</v>
      </c>
      <c r="AC5" s="115" t="s">
        <v>4</v>
      </c>
      <c r="AD5" s="111" t="s">
        <v>1</v>
      </c>
      <c r="AI5" s="21"/>
      <c r="AJ5" s="128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29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21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8"/>
      <c r="BZ5" s="106"/>
      <c r="CA5" s="106"/>
      <c r="CB5" s="106"/>
      <c r="CC5" s="106"/>
      <c r="CD5" s="106"/>
      <c r="CE5" s="106"/>
      <c r="CF5" s="106"/>
      <c r="CG5" s="106"/>
      <c r="CH5" s="106"/>
      <c r="CI5" s="106"/>
    </row>
    <row r="6" spans="1:88" s="4" customFormat="1" ht="15.75" x14ac:dyDescent="0.2">
      <c r="A6" s="66"/>
      <c r="B6" s="67"/>
      <c r="Z6" s="114"/>
      <c r="AA6" s="116"/>
      <c r="AB6" s="116"/>
      <c r="AC6" s="116"/>
      <c r="AD6" s="112"/>
      <c r="AI6" s="21"/>
      <c r="AJ6" s="128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29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21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8"/>
      <c r="BZ6" s="106"/>
      <c r="CA6" s="106"/>
      <c r="CB6" s="106"/>
      <c r="CC6" s="106"/>
      <c r="CD6" s="106"/>
      <c r="CE6" s="106"/>
      <c r="CF6" s="106"/>
      <c r="CG6" s="106"/>
      <c r="CH6" s="106"/>
      <c r="CI6" s="106"/>
    </row>
    <row r="7" spans="1:88" s="3" customFormat="1" ht="15" thickBot="1" x14ac:dyDescent="0.25">
      <c r="A7" s="73" t="s">
        <v>107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Z7" s="117" t="s">
        <v>126</v>
      </c>
      <c r="AA7" s="118"/>
      <c r="AB7" s="118"/>
      <c r="AC7" s="118"/>
      <c r="AD7" s="119"/>
      <c r="AI7" s="22"/>
      <c r="AJ7" s="128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29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21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64"/>
      <c r="BZ7" s="106"/>
      <c r="CA7" s="106"/>
      <c r="CB7" s="106"/>
      <c r="CC7" s="106"/>
      <c r="CD7" s="106"/>
      <c r="CE7" s="106"/>
      <c r="CF7" s="106"/>
      <c r="CG7" s="106"/>
      <c r="CH7" s="106"/>
      <c r="CI7" s="106"/>
    </row>
    <row r="8" spans="1:88" s="3" customFormat="1" ht="19.5" thickTop="1" thickBot="1" x14ac:dyDescent="0.25"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Z8" s="13">
        <v>44929</v>
      </c>
      <c r="AA8" s="14" t="s">
        <v>57</v>
      </c>
      <c r="AB8" s="14" t="s">
        <v>120</v>
      </c>
      <c r="AC8" s="15" t="s">
        <v>19</v>
      </c>
      <c r="AD8" s="93">
        <f t="shared" ref="AD8:AD35" si="0">INDEX($AI$9:$CG$51, MATCH(AB8,$AI$9:$AI$51,0), MATCH(AC8,$AI$8:$CG$8,0))</f>
        <v>5.5</v>
      </c>
      <c r="AH8" s="78" t="s">
        <v>50</v>
      </c>
      <c r="AI8" s="46"/>
      <c r="AJ8" s="23" t="s">
        <v>8</v>
      </c>
      <c r="AK8" s="24" t="s">
        <v>9</v>
      </c>
      <c r="AL8" s="24" t="s">
        <v>10</v>
      </c>
      <c r="AM8" s="24" t="s">
        <v>11</v>
      </c>
      <c r="AN8" s="24" t="s">
        <v>12</v>
      </c>
      <c r="AO8" s="24" t="s">
        <v>13</v>
      </c>
      <c r="AP8" s="24" t="s">
        <v>14</v>
      </c>
      <c r="AQ8" s="24" t="s">
        <v>15</v>
      </c>
      <c r="AR8" s="24" t="s">
        <v>16</v>
      </c>
      <c r="AS8" s="24" t="s">
        <v>17</v>
      </c>
      <c r="AT8" s="24" t="s">
        <v>18</v>
      </c>
      <c r="AU8" s="24" t="s">
        <v>19</v>
      </c>
      <c r="AV8" s="24" t="s">
        <v>20</v>
      </c>
      <c r="AW8" s="24" t="s">
        <v>21</v>
      </c>
      <c r="AX8" s="24" t="s">
        <v>22</v>
      </c>
      <c r="AY8" s="24" t="s">
        <v>23</v>
      </c>
      <c r="AZ8" s="24" t="s">
        <v>24</v>
      </c>
      <c r="BA8" s="45" t="s">
        <v>38</v>
      </c>
      <c r="BB8" s="42" t="s">
        <v>26</v>
      </c>
      <c r="BC8" s="24" t="s">
        <v>41</v>
      </c>
      <c r="BD8" s="24" t="s">
        <v>42</v>
      </c>
      <c r="BE8" s="24" t="s">
        <v>43</v>
      </c>
      <c r="BF8" s="24" t="s">
        <v>44</v>
      </c>
      <c r="BG8" s="24" t="s">
        <v>45</v>
      </c>
      <c r="BH8" s="24" t="s">
        <v>39</v>
      </c>
      <c r="BI8" s="24" t="s">
        <v>46</v>
      </c>
      <c r="BJ8" s="24" t="s">
        <v>47</v>
      </c>
      <c r="BK8" s="24" t="s">
        <v>48</v>
      </c>
      <c r="BL8" s="24" t="s">
        <v>36</v>
      </c>
      <c r="BM8" s="24" t="s">
        <v>120</v>
      </c>
      <c r="BN8" s="43" t="s">
        <v>49</v>
      </c>
      <c r="BO8" s="43" t="s">
        <v>94</v>
      </c>
      <c r="BP8" s="42" t="s">
        <v>61</v>
      </c>
      <c r="BQ8" s="24" t="s">
        <v>66</v>
      </c>
      <c r="BR8" s="24" t="s">
        <v>67</v>
      </c>
      <c r="BS8" s="24" t="s">
        <v>68</v>
      </c>
      <c r="BT8" s="24" t="s">
        <v>70</v>
      </c>
      <c r="BU8" s="24" t="s">
        <v>84</v>
      </c>
      <c r="BV8" s="24" t="s">
        <v>85</v>
      </c>
      <c r="BW8" s="24" t="s">
        <v>86</v>
      </c>
      <c r="BX8" s="24" t="s">
        <v>87</v>
      </c>
      <c r="BY8" s="24" t="s">
        <v>88</v>
      </c>
      <c r="BZ8" s="24" t="s">
        <v>89</v>
      </c>
      <c r="CA8" s="24" t="s">
        <v>77</v>
      </c>
      <c r="CB8" s="24" t="s">
        <v>78</v>
      </c>
      <c r="CC8" s="24" t="s">
        <v>79</v>
      </c>
      <c r="CD8" s="24" t="s">
        <v>90</v>
      </c>
      <c r="CE8" s="24" t="s">
        <v>91</v>
      </c>
      <c r="CF8" s="24" t="s">
        <v>92</v>
      </c>
      <c r="CG8" s="24" t="s">
        <v>93</v>
      </c>
      <c r="CH8" s="24" t="s">
        <v>97</v>
      </c>
      <c r="CI8" s="25" t="s">
        <v>99</v>
      </c>
      <c r="CJ8" s="10"/>
    </row>
    <row r="9" spans="1:88" s="3" customFormat="1" ht="15.75" thickTop="1" thickBot="1" x14ac:dyDescent="0.25">
      <c r="A9" s="73">
        <v>1</v>
      </c>
      <c r="B9" s="73" t="s">
        <v>109</v>
      </c>
      <c r="C9" s="74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Z9" s="11">
        <v>44929</v>
      </c>
      <c r="AA9" s="12" t="s">
        <v>127</v>
      </c>
      <c r="AB9" s="12" t="s">
        <v>19</v>
      </c>
      <c r="AC9" s="12" t="s">
        <v>120</v>
      </c>
      <c r="AD9" s="94">
        <f t="shared" si="0"/>
        <v>5.5</v>
      </c>
      <c r="AI9" s="26" t="s">
        <v>8</v>
      </c>
      <c r="AJ9" s="83"/>
      <c r="AK9" s="84">
        <v>2</v>
      </c>
      <c r="AL9" s="84">
        <v>0.8</v>
      </c>
      <c r="AM9" s="84">
        <v>2.7</v>
      </c>
      <c r="AN9" s="84">
        <v>2</v>
      </c>
      <c r="AO9" s="84">
        <v>1.4</v>
      </c>
      <c r="AP9" s="84">
        <v>6.8</v>
      </c>
      <c r="AQ9" s="84">
        <v>2.5</v>
      </c>
      <c r="AR9" s="84">
        <v>0.4</v>
      </c>
      <c r="AS9" s="84">
        <v>3.2</v>
      </c>
      <c r="AT9" s="84">
        <v>1.9</v>
      </c>
      <c r="AU9" s="84">
        <v>7.2</v>
      </c>
      <c r="AV9" s="84">
        <v>1.5</v>
      </c>
      <c r="AW9" s="84">
        <v>2.5</v>
      </c>
      <c r="AX9" s="84">
        <v>0.6</v>
      </c>
      <c r="AY9" s="84">
        <v>2.2999999999999998</v>
      </c>
      <c r="AZ9" s="84">
        <v>3.2</v>
      </c>
      <c r="BA9" s="84">
        <v>3.8</v>
      </c>
      <c r="BB9" s="84">
        <v>3</v>
      </c>
      <c r="BC9" s="84">
        <v>0.9</v>
      </c>
      <c r="BD9" s="84">
        <v>2.6</v>
      </c>
      <c r="BE9" s="84">
        <v>3.9</v>
      </c>
      <c r="BF9" s="84">
        <v>5.6</v>
      </c>
      <c r="BG9" s="84">
        <v>3.3</v>
      </c>
      <c r="BH9" s="84">
        <v>1.6</v>
      </c>
      <c r="BI9" s="84">
        <v>4.9000000000000004</v>
      </c>
      <c r="BJ9" s="84">
        <v>2</v>
      </c>
      <c r="BK9" s="84">
        <v>2</v>
      </c>
      <c r="BL9" s="84">
        <v>3</v>
      </c>
      <c r="BM9" s="84">
        <v>1.7</v>
      </c>
      <c r="BN9" s="84">
        <v>2.2000000000000002</v>
      </c>
      <c r="BO9" s="84">
        <v>2.7</v>
      </c>
      <c r="BP9" s="85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7"/>
    </row>
    <row r="10" spans="1:88" s="3" customFormat="1" ht="15" thickBot="1" x14ac:dyDescent="0.25">
      <c r="A10" s="73"/>
      <c r="B10" s="75" t="s">
        <v>118</v>
      </c>
      <c r="C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Z10" s="13"/>
      <c r="AA10" s="14"/>
      <c r="AB10" s="14"/>
      <c r="AC10" s="14"/>
      <c r="AD10" s="93" t="e">
        <f t="shared" si="0"/>
        <v>#N/A</v>
      </c>
      <c r="AI10" s="27" t="s">
        <v>9</v>
      </c>
      <c r="AJ10" s="88">
        <v>2</v>
      </c>
      <c r="AK10" s="89"/>
      <c r="AL10" s="89">
        <v>1.2</v>
      </c>
      <c r="AM10" s="89">
        <v>0.8</v>
      </c>
      <c r="AN10" s="89">
        <v>3</v>
      </c>
      <c r="AO10" s="89">
        <v>2.2999999999999998</v>
      </c>
      <c r="AP10" s="89">
        <v>7.7</v>
      </c>
      <c r="AQ10" s="89">
        <v>1.6</v>
      </c>
      <c r="AR10" s="89">
        <v>1.7</v>
      </c>
      <c r="AS10" s="89">
        <v>4.0999999999999996</v>
      </c>
      <c r="AT10" s="89">
        <v>1.2</v>
      </c>
      <c r="AU10" s="89">
        <v>8.1</v>
      </c>
      <c r="AV10" s="89">
        <v>2.5</v>
      </c>
      <c r="AW10" s="89">
        <v>1</v>
      </c>
      <c r="AX10" s="89">
        <v>2.7</v>
      </c>
      <c r="AY10" s="89">
        <v>3.2</v>
      </c>
      <c r="AZ10" s="89">
        <v>1.2</v>
      </c>
      <c r="BA10" s="89">
        <v>4.7</v>
      </c>
      <c r="BB10" s="89">
        <v>2</v>
      </c>
      <c r="BC10" s="89">
        <v>2.8</v>
      </c>
      <c r="BD10" s="89">
        <v>1.1000000000000001</v>
      </c>
      <c r="BE10" s="89">
        <v>4.9000000000000004</v>
      </c>
      <c r="BF10" s="89">
        <v>6.6</v>
      </c>
      <c r="BG10" s="89">
        <v>2.2000000000000002</v>
      </c>
      <c r="BH10" s="89">
        <v>1.3</v>
      </c>
      <c r="BI10" s="89">
        <v>5.8</v>
      </c>
      <c r="BJ10" s="89">
        <v>3</v>
      </c>
      <c r="BK10" s="89">
        <v>0.6</v>
      </c>
      <c r="BL10" s="89">
        <v>1</v>
      </c>
      <c r="BM10" s="89">
        <v>2.9</v>
      </c>
      <c r="BN10" s="89">
        <v>0.9</v>
      </c>
      <c r="BO10" s="89">
        <v>1.4</v>
      </c>
      <c r="BP10" s="48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50"/>
    </row>
    <row r="11" spans="1:88" s="3" customFormat="1" ht="15" thickBot="1" x14ac:dyDescent="0.25">
      <c r="A11" s="72"/>
      <c r="B11" s="72" t="s">
        <v>119</v>
      </c>
      <c r="C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Z11" s="11"/>
      <c r="AA11" s="12"/>
      <c r="AB11" s="12"/>
      <c r="AC11" s="44"/>
      <c r="AD11" s="94" t="e">
        <f t="shared" si="0"/>
        <v>#N/A</v>
      </c>
      <c r="AI11" s="27" t="s">
        <v>10</v>
      </c>
      <c r="AJ11" s="88">
        <v>0.8</v>
      </c>
      <c r="AK11" s="89">
        <v>1.2</v>
      </c>
      <c r="AL11" s="89"/>
      <c r="AM11" s="89">
        <v>2</v>
      </c>
      <c r="AN11" s="89">
        <v>2.7</v>
      </c>
      <c r="AO11" s="89">
        <v>2</v>
      </c>
      <c r="AP11" s="89">
        <v>7.5</v>
      </c>
      <c r="AQ11" s="89">
        <v>1.9</v>
      </c>
      <c r="AR11" s="89">
        <v>1.1000000000000001</v>
      </c>
      <c r="AS11" s="89">
        <v>3.9</v>
      </c>
      <c r="AT11" s="89">
        <v>1.2</v>
      </c>
      <c r="AU11" s="89">
        <v>7.9</v>
      </c>
      <c r="AV11" s="89">
        <v>2.2000000000000002</v>
      </c>
      <c r="AW11" s="89">
        <v>1.3</v>
      </c>
      <c r="AX11" s="89">
        <v>1.5</v>
      </c>
      <c r="AY11" s="89">
        <v>3</v>
      </c>
      <c r="AZ11" s="89">
        <v>2.4</v>
      </c>
      <c r="BA11" s="89">
        <v>4.5</v>
      </c>
      <c r="BB11" s="89">
        <v>2.2999999999999998</v>
      </c>
      <c r="BC11" s="89">
        <v>1.6</v>
      </c>
      <c r="BD11" s="89">
        <v>1.4</v>
      </c>
      <c r="BE11" s="89">
        <v>4.7</v>
      </c>
      <c r="BF11" s="89">
        <v>6.3</v>
      </c>
      <c r="BG11" s="89">
        <v>2.5</v>
      </c>
      <c r="BH11" s="89">
        <v>1.3</v>
      </c>
      <c r="BI11" s="89">
        <v>5.6</v>
      </c>
      <c r="BJ11" s="89">
        <v>2.7</v>
      </c>
      <c r="BK11" s="89">
        <v>0.8</v>
      </c>
      <c r="BL11" s="89">
        <v>2.2000000000000002</v>
      </c>
      <c r="BM11" s="89">
        <v>2.4</v>
      </c>
      <c r="BN11" s="89">
        <v>1.4</v>
      </c>
      <c r="BO11" s="89">
        <v>1.7</v>
      </c>
      <c r="BP11" s="48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0"/>
    </row>
    <row r="12" spans="1:88" s="3" customFormat="1" ht="15" thickBot="1" x14ac:dyDescent="0.25">
      <c r="D12" s="74"/>
      <c r="E12" s="74"/>
      <c r="F12" s="74"/>
      <c r="G12" s="74"/>
      <c r="H12" s="74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Z12" s="13"/>
      <c r="AA12" s="14"/>
      <c r="AB12" s="14"/>
      <c r="AC12" s="14"/>
      <c r="AD12" s="93" t="e">
        <f t="shared" si="0"/>
        <v>#N/A</v>
      </c>
      <c r="AI12" s="27" t="s">
        <v>11</v>
      </c>
      <c r="AJ12" s="88">
        <v>2.7</v>
      </c>
      <c r="AK12" s="89">
        <v>0.8</v>
      </c>
      <c r="AL12" s="89">
        <v>2</v>
      </c>
      <c r="AM12" s="89"/>
      <c r="AN12" s="89">
        <v>2.2999999999999998</v>
      </c>
      <c r="AO12" s="89">
        <v>1.5</v>
      </c>
      <c r="AP12" s="89">
        <v>7.5</v>
      </c>
      <c r="AQ12" s="89">
        <v>2.4</v>
      </c>
      <c r="AR12" s="89">
        <v>2.4</v>
      </c>
      <c r="AS12" s="89">
        <v>4.0999999999999996</v>
      </c>
      <c r="AT12" s="89">
        <v>2</v>
      </c>
      <c r="AU12" s="89">
        <v>7.9</v>
      </c>
      <c r="AV12" s="89">
        <v>3.4</v>
      </c>
      <c r="AW12" s="89">
        <v>1.7</v>
      </c>
      <c r="AX12" s="89">
        <v>3.4</v>
      </c>
      <c r="AY12" s="89">
        <v>2.9</v>
      </c>
      <c r="AZ12" s="89">
        <v>0.8</v>
      </c>
      <c r="BA12" s="89">
        <v>4.5</v>
      </c>
      <c r="BB12" s="89">
        <v>1.1000000000000001</v>
      </c>
      <c r="BC12" s="89">
        <v>3.5</v>
      </c>
      <c r="BD12" s="89">
        <v>1.9</v>
      </c>
      <c r="BE12" s="89">
        <v>3.9</v>
      </c>
      <c r="BF12" s="89">
        <v>6.3</v>
      </c>
      <c r="BG12" s="89">
        <v>1.4</v>
      </c>
      <c r="BH12" s="89">
        <v>1.1000000000000001</v>
      </c>
      <c r="BI12" s="89">
        <v>5.0999999999999996</v>
      </c>
      <c r="BJ12" s="89">
        <v>2.2000000000000002</v>
      </c>
      <c r="BK12" s="89">
        <v>1.4</v>
      </c>
      <c r="BL12" s="89">
        <v>0.9</v>
      </c>
      <c r="BM12" s="89">
        <v>3.2</v>
      </c>
      <c r="BN12" s="89">
        <v>0.7</v>
      </c>
      <c r="BO12" s="89">
        <v>0.6</v>
      </c>
      <c r="BP12" s="48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</row>
    <row r="13" spans="1:88" s="3" customFormat="1" ht="15" thickBot="1" x14ac:dyDescent="0.25">
      <c r="A13" s="73">
        <v>2</v>
      </c>
      <c r="B13" s="73" t="s">
        <v>100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Z13" s="11"/>
      <c r="AA13" s="12"/>
      <c r="AB13" s="12"/>
      <c r="AC13" s="12"/>
      <c r="AD13" s="94" t="e">
        <f t="shared" si="0"/>
        <v>#N/A</v>
      </c>
      <c r="AI13" s="27" t="s">
        <v>12</v>
      </c>
      <c r="AJ13" s="88">
        <v>2</v>
      </c>
      <c r="AK13" s="89">
        <v>3</v>
      </c>
      <c r="AL13" s="89">
        <v>2.7</v>
      </c>
      <c r="AM13" s="89">
        <v>2.2999999999999998</v>
      </c>
      <c r="AN13" s="89"/>
      <c r="AO13" s="89">
        <v>0.7</v>
      </c>
      <c r="AP13" s="89">
        <v>5.7</v>
      </c>
      <c r="AQ13" s="89">
        <v>4.5999999999999996</v>
      </c>
      <c r="AR13" s="89">
        <v>1.6</v>
      </c>
      <c r="AS13" s="89">
        <v>2.8</v>
      </c>
      <c r="AT13" s="89">
        <v>3.9</v>
      </c>
      <c r="AU13" s="89">
        <v>6.5</v>
      </c>
      <c r="AV13" s="89">
        <v>2.5</v>
      </c>
      <c r="AW13" s="89">
        <v>4</v>
      </c>
      <c r="AX13" s="89">
        <v>2.7</v>
      </c>
      <c r="AY13" s="89">
        <v>2.2000000000000002</v>
      </c>
      <c r="AZ13" s="89">
        <v>2.9</v>
      </c>
      <c r="BA13" s="89">
        <v>3.1</v>
      </c>
      <c r="BB13" s="89">
        <v>1.6</v>
      </c>
      <c r="BC13" s="89">
        <v>2.8</v>
      </c>
      <c r="BD13" s="89">
        <v>4.0999999999999996</v>
      </c>
      <c r="BE13" s="89">
        <v>2.6</v>
      </c>
      <c r="BF13" s="89">
        <v>4.5999999999999996</v>
      </c>
      <c r="BG13" s="89">
        <v>1.3</v>
      </c>
      <c r="BH13" s="89">
        <v>1.7</v>
      </c>
      <c r="BI13" s="89">
        <v>3.1</v>
      </c>
      <c r="BJ13" s="89">
        <v>1.4</v>
      </c>
      <c r="BK13" s="89">
        <v>3.6</v>
      </c>
      <c r="BL13" s="89">
        <v>3</v>
      </c>
      <c r="BM13" s="89">
        <v>2.2999999999999998</v>
      </c>
      <c r="BN13" s="89">
        <v>2.1</v>
      </c>
      <c r="BO13" s="89">
        <v>1.6</v>
      </c>
      <c r="BP13" s="48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50"/>
    </row>
    <row r="14" spans="1:88" s="3" customFormat="1" ht="15" thickBot="1" x14ac:dyDescent="0.25"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Z14" s="13"/>
      <c r="AA14" s="14"/>
      <c r="AB14" s="14"/>
      <c r="AC14" s="14"/>
      <c r="AD14" s="93" t="e">
        <f t="shared" si="0"/>
        <v>#N/A</v>
      </c>
      <c r="AI14" s="27" t="s">
        <v>13</v>
      </c>
      <c r="AJ14" s="88">
        <v>1.4</v>
      </c>
      <c r="AK14" s="89">
        <v>2.2999999999999998</v>
      </c>
      <c r="AL14" s="89">
        <v>2</v>
      </c>
      <c r="AM14" s="89">
        <v>1.5</v>
      </c>
      <c r="AN14" s="89">
        <v>0.7</v>
      </c>
      <c r="AO14" s="89"/>
      <c r="AP14" s="89">
        <v>5.9</v>
      </c>
      <c r="AQ14" s="89">
        <v>3.9</v>
      </c>
      <c r="AR14" s="89">
        <v>1</v>
      </c>
      <c r="AS14" s="89">
        <v>2.6</v>
      </c>
      <c r="AT14" s="89">
        <v>3.2</v>
      </c>
      <c r="AU14" s="89">
        <v>6.3</v>
      </c>
      <c r="AV14" s="89">
        <v>1.9</v>
      </c>
      <c r="AW14" s="89">
        <v>3.2</v>
      </c>
      <c r="AX14" s="89">
        <v>2</v>
      </c>
      <c r="AY14" s="89">
        <v>1.5</v>
      </c>
      <c r="AZ14" s="89">
        <v>2.6</v>
      </c>
      <c r="BA14" s="89">
        <v>2.9</v>
      </c>
      <c r="BB14" s="89">
        <v>1.7</v>
      </c>
      <c r="BC14" s="89">
        <v>2</v>
      </c>
      <c r="BD14" s="89">
        <v>3.4</v>
      </c>
      <c r="BE14" s="89">
        <v>2.4</v>
      </c>
      <c r="BF14" s="89">
        <v>4.8</v>
      </c>
      <c r="BG14" s="89">
        <v>2</v>
      </c>
      <c r="BH14" s="89">
        <v>1</v>
      </c>
      <c r="BI14" s="89">
        <v>3.6</v>
      </c>
      <c r="BJ14" s="89">
        <v>0.7</v>
      </c>
      <c r="BK14" s="89">
        <v>2.9</v>
      </c>
      <c r="BL14" s="89">
        <v>2.2999999999999998</v>
      </c>
      <c r="BM14" s="89">
        <v>1.6</v>
      </c>
      <c r="BN14" s="89">
        <v>1.4</v>
      </c>
      <c r="BO14" s="89">
        <v>1.4</v>
      </c>
      <c r="BP14" s="48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50"/>
    </row>
    <row r="15" spans="1:88" s="3" customFormat="1" ht="15" thickBot="1" x14ac:dyDescent="0.25">
      <c r="A15" s="73">
        <v>3</v>
      </c>
      <c r="B15" s="73" t="s">
        <v>114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Z15" s="11"/>
      <c r="AA15" s="12"/>
      <c r="AB15" s="12"/>
      <c r="AC15" s="12"/>
      <c r="AD15" s="94" t="e">
        <f t="shared" si="0"/>
        <v>#N/A</v>
      </c>
      <c r="AI15" s="27" t="s">
        <v>14</v>
      </c>
      <c r="AJ15" s="88">
        <v>6.8</v>
      </c>
      <c r="AK15" s="89">
        <v>7.7</v>
      </c>
      <c r="AL15" s="89">
        <v>7.5</v>
      </c>
      <c r="AM15" s="89">
        <v>7.5</v>
      </c>
      <c r="AN15" s="89">
        <v>5.7</v>
      </c>
      <c r="AO15" s="89">
        <v>5.9</v>
      </c>
      <c r="AP15" s="89"/>
      <c r="AQ15" s="89">
        <v>9.3000000000000007</v>
      </c>
      <c r="AR15" s="89">
        <v>6.4</v>
      </c>
      <c r="AS15" s="89">
        <v>3.9</v>
      </c>
      <c r="AT15" s="89">
        <v>8.6</v>
      </c>
      <c r="AU15" s="89">
        <v>0.7</v>
      </c>
      <c r="AV15" s="89">
        <v>5.3</v>
      </c>
      <c r="AW15" s="89">
        <v>8.8000000000000007</v>
      </c>
      <c r="AX15" s="89">
        <v>7</v>
      </c>
      <c r="AY15" s="89">
        <v>5.0999999999999996</v>
      </c>
      <c r="AZ15" s="89">
        <v>8.1</v>
      </c>
      <c r="BA15" s="89">
        <v>3</v>
      </c>
      <c r="BB15" s="89">
        <v>6.8</v>
      </c>
      <c r="BC15" s="89">
        <v>5.9</v>
      </c>
      <c r="BD15" s="89">
        <v>8.8000000000000007</v>
      </c>
      <c r="BE15" s="89">
        <v>3.8</v>
      </c>
      <c r="BF15" s="89">
        <v>0.9</v>
      </c>
      <c r="BG15" s="89">
        <v>6.5</v>
      </c>
      <c r="BH15" s="89">
        <v>6.7</v>
      </c>
      <c r="BI15" s="89">
        <v>2.5</v>
      </c>
      <c r="BJ15" s="89">
        <v>5.2</v>
      </c>
      <c r="BK15" s="89">
        <v>8.3000000000000007</v>
      </c>
      <c r="BL15" s="89">
        <v>8.1999999999999993</v>
      </c>
      <c r="BM15" s="89">
        <v>5</v>
      </c>
      <c r="BN15" s="89">
        <v>7.3</v>
      </c>
      <c r="BO15" s="89">
        <v>6.8</v>
      </c>
      <c r="BP15" s="48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</row>
    <row r="16" spans="1:88" s="3" customFormat="1" ht="15" thickBot="1" x14ac:dyDescent="0.25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Z16" s="13"/>
      <c r="AA16" s="14"/>
      <c r="AB16" s="14"/>
      <c r="AC16" s="14"/>
      <c r="AD16" s="93" t="e">
        <f t="shared" si="0"/>
        <v>#N/A</v>
      </c>
      <c r="AI16" s="27" t="s">
        <v>15</v>
      </c>
      <c r="AJ16" s="88">
        <v>2.5</v>
      </c>
      <c r="AK16" s="89">
        <v>1.6</v>
      </c>
      <c r="AL16" s="89">
        <v>1.9</v>
      </c>
      <c r="AM16" s="89">
        <v>2.4</v>
      </c>
      <c r="AN16" s="89">
        <v>4.5999999999999996</v>
      </c>
      <c r="AO16" s="89">
        <v>3.9</v>
      </c>
      <c r="AP16" s="89">
        <v>9.3000000000000007</v>
      </c>
      <c r="AQ16" s="89"/>
      <c r="AR16" s="89">
        <v>2.9</v>
      </c>
      <c r="AS16" s="89">
        <v>5.7</v>
      </c>
      <c r="AT16" s="89">
        <v>0.8</v>
      </c>
      <c r="AU16" s="89">
        <v>9.6999999999999993</v>
      </c>
      <c r="AV16" s="89">
        <v>4.0999999999999996</v>
      </c>
      <c r="AW16" s="89">
        <v>0.6</v>
      </c>
      <c r="AX16" s="89">
        <v>2.8</v>
      </c>
      <c r="AY16" s="89">
        <v>4.8</v>
      </c>
      <c r="AZ16" s="89">
        <v>2</v>
      </c>
      <c r="BA16" s="89">
        <v>6.3</v>
      </c>
      <c r="BB16" s="89">
        <v>3.6</v>
      </c>
      <c r="BC16" s="89">
        <v>3.4</v>
      </c>
      <c r="BD16" s="89">
        <v>0.7</v>
      </c>
      <c r="BE16" s="89">
        <v>6.2</v>
      </c>
      <c r="BF16" s="89">
        <v>8.1999999999999993</v>
      </c>
      <c r="BG16" s="89">
        <v>3.8</v>
      </c>
      <c r="BH16" s="89">
        <v>3.1</v>
      </c>
      <c r="BI16" s="89">
        <v>7.4</v>
      </c>
      <c r="BJ16" s="89">
        <v>4.5999999999999996</v>
      </c>
      <c r="BK16" s="89">
        <v>1</v>
      </c>
      <c r="BL16" s="89">
        <v>1.6</v>
      </c>
      <c r="BM16" s="89">
        <v>4.3</v>
      </c>
      <c r="BN16" s="89">
        <v>2.5</v>
      </c>
      <c r="BO16" s="89">
        <v>3</v>
      </c>
      <c r="BP16" s="48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</row>
    <row r="17" spans="1:87" s="3" customFormat="1" ht="15" thickBot="1" x14ac:dyDescent="0.25">
      <c r="A17" s="73">
        <v>4</v>
      </c>
      <c r="B17" s="73" t="s">
        <v>101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Z17" s="11"/>
      <c r="AA17" s="12"/>
      <c r="AB17" s="12"/>
      <c r="AC17" s="12"/>
      <c r="AD17" s="94" t="e">
        <f t="shared" si="0"/>
        <v>#N/A</v>
      </c>
      <c r="AI17" s="27" t="s">
        <v>16</v>
      </c>
      <c r="AJ17" s="88">
        <v>0.4</v>
      </c>
      <c r="AK17" s="89">
        <v>1.7</v>
      </c>
      <c r="AL17" s="89">
        <v>1.1000000000000001</v>
      </c>
      <c r="AM17" s="89">
        <v>2.4</v>
      </c>
      <c r="AN17" s="89">
        <v>1.6</v>
      </c>
      <c r="AO17" s="89">
        <v>1</v>
      </c>
      <c r="AP17" s="89">
        <v>6.4</v>
      </c>
      <c r="AQ17" s="89">
        <v>2.9</v>
      </c>
      <c r="AR17" s="89"/>
      <c r="AS17" s="89">
        <v>2.8</v>
      </c>
      <c r="AT17" s="89">
        <v>2.2000000000000002</v>
      </c>
      <c r="AU17" s="89">
        <v>6.8</v>
      </c>
      <c r="AV17" s="89">
        <v>1.1000000000000001</v>
      </c>
      <c r="AW17" s="89">
        <v>2.2000000000000002</v>
      </c>
      <c r="AX17" s="89">
        <v>1</v>
      </c>
      <c r="AY17" s="89">
        <v>1.9</v>
      </c>
      <c r="AZ17" s="89">
        <v>2.8</v>
      </c>
      <c r="BA17" s="89">
        <v>3.4</v>
      </c>
      <c r="BB17" s="89">
        <v>2.6</v>
      </c>
      <c r="BC17" s="89">
        <v>1.1000000000000001</v>
      </c>
      <c r="BD17" s="89">
        <v>2.4</v>
      </c>
      <c r="BE17" s="89">
        <v>3.4</v>
      </c>
      <c r="BF17" s="89">
        <v>5.3</v>
      </c>
      <c r="BG17" s="89">
        <v>2.9</v>
      </c>
      <c r="BH17" s="89">
        <v>1.2</v>
      </c>
      <c r="BI17" s="89">
        <v>4.5</v>
      </c>
      <c r="BJ17" s="89">
        <v>1.7</v>
      </c>
      <c r="BK17" s="89">
        <v>1.9</v>
      </c>
      <c r="BL17" s="89">
        <v>2.7</v>
      </c>
      <c r="BM17" s="89">
        <v>1.5</v>
      </c>
      <c r="BN17" s="89">
        <v>1.8</v>
      </c>
      <c r="BO17" s="89">
        <v>2.2999999999999998</v>
      </c>
      <c r="BP17" s="48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</row>
    <row r="18" spans="1:87" s="3" customFormat="1" ht="15" thickBot="1" x14ac:dyDescent="0.25">
      <c r="A18" s="75"/>
      <c r="B18" s="73" t="s">
        <v>102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Z18" s="13"/>
      <c r="AA18" s="14"/>
      <c r="AB18" s="14"/>
      <c r="AC18" s="14"/>
      <c r="AD18" s="93" t="e">
        <f t="shared" si="0"/>
        <v>#N/A</v>
      </c>
      <c r="AI18" s="27" t="s">
        <v>17</v>
      </c>
      <c r="AJ18" s="88">
        <v>3.2</v>
      </c>
      <c r="AK18" s="89">
        <v>4.0999999999999996</v>
      </c>
      <c r="AL18" s="89">
        <v>3.9</v>
      </c>
      <c r="AM18" s="89">
        <v>4.0999999999999996</v>
      </c>
      <c r="AN18" s="89">
        <v>2.8</v>
      </c>
      <c r="AO18" s="89">
        <v>2.6</v>
      </c>
      <c r="AP18" s="89">
        <v>3.9</v>
      </c>
      <c r="AQ18" s="89">
        <v>5.7</v>
      </c>
      <c r="AR18" s="89">
        <v>2.8</v>
      </c>
      <c r="AS18" s="89"/>
      <c r="AT18" s="89">
        <v>5</v>
      </c>
      <c r="AU18" s="89">
        <v>4.3</v>
      </c>
      <c r="AV18" s="89">
        <v>1.7</v>
      </c>
      <c r="AW18" s="89">
        <v>5.0999999999999996</v>
      </c>
      <c r="AX18" s="89">
        <v>3.4</v>
      </c>
      <c r="AY18" s="89">
        <v>1.4</v>
      </c>
      <c r="AZ18" s="89">
        <v>4.7</v>
      </c>
      <c r="BA18" s="89">
        <v>0.9</v>
      </c>
      <c r="BB18" s="89">
        <v>3.8</v>
      </c>
      <c r="BC18" s="89">
        <v>2.2999999999999998</v>
      </c>
      <c r="BD18" s="89">
        <v>5.2</v>
      </c>
      <c r="BE18" s="89">
        <v>0.7</v>
      </c>
      <c r="BF18" s="89">
        <v>2.8</v>
      </c>
      <c r="BG18" s="89">
        <v>3.9</v>
      </c>
      <c r="BH18" s="89">
        <v>3.1</v>
      </c>
      <c r="BI18" s="89">
        <v>1.7</v>
      </c>
      <c r="BJ18" s="89">
        <v>1.8</v>
      </c>
      <c r="BK18" s="89">
        <v>4.7</v>
      </c>
      <c r="BL18" s="89">
        <v>4.5999999999999996</v>
      </c>
      <c r="BM18" s="89">
        <v>1.4</v>
      </c>
      <c r="BN18" s="89">
        <v>3.8</v>
      </c>
      <c r="BO18" s="89">
        <v>3.4</v>
      </c>
      <c r="BP18" s="48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</row>
    <row r="19" spans="1:87" s="3" customFormat="1" ht="15" thickBot="1" x14ac:dyDescent="0.25">
      <c r="A19" s="75"/>
      <c r="B19" s="73" t="s">
        <v>103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Z19" s="11"/>
      <c r="AA19" s="12"/>
      <c r="AB19" s="12"/>
      <c r="AC19" s="12"/>
      <c r="AD19" s="94" t="e">
        <f t="shared" si="0"/>
        <v>#N/A</v>
      </c>
      <c r="AI19" s="27" t="s">
        <v>18</v>
      </c>
      <c r="AJ19" s="88">
        <v>1.9</v>
      </c>
      <c r="AK19" s="89">
        <v>1.2</v>
      </c>
      <c r="AL19" s="89">
        <v>1.2</v>
      </c>
      <c r="AM19" s="89">
        <v>2</v>
      </c>
      <c r="AN19" s="89">
        <v>3.9</v>
      </c>
      <c r="AO19" s="89">
        <v>3.2</v>
      </c>
      <c r="AP19" s="89">
        <v>8.6</v>
      </c>
      <c r="AQ19" s="89">
        <v>0.8</v>
      </c>
      <c r="AR19" s="89">
        <v>2.2000000000000002</v>
      </c>
      <c r="AS19" s="89">
        <v>5</v>
      </c>
      <c r="AT19" s="89"/>
      <c r="AU19" s="89">
        <v>9</v>
      </c>
      <c r="AV19" s="89">
        <v>3.4</v>
      </c>
      <c r="AW19" s="89">
        <v>1.1000000000000001</v>
      </c>
      <c r="AX19" s="89">
        <v>2.1</v>
      </c>
      <c r="AY19" s="89">
        <v>4.0999999999999996</v>
      </c>
      <c r="AZ19" s="89">
        <v>2.6</v>
      </c>
      <c r="BA19" s="89">
        <v>5.6</v>
      </c>
      <c r="BB19" s="89">
        <v>3</v>
      </c>
      <c r="BC19" s="89">
        <v>2.8</v>
      </c>
      <c r="BD19" s="89">
        <v>1.3</v>
      </c>
      <c r="BE19" s="89">
        <v>5.8</v>
      </c>
      <c r="BF19" s="89">
        <v>7.5</v>
      </c>
      <c r="BG19" s="89">
        <v>3.2</v>
      </c>
      <c r="BH19" s="89">
        <v>2.5</v>
      </c>
      <c r="BI19" s="89">
        <v>6.8</v>
      </c>
      <c r="BJ19" s="89">
        <v>3.9</v>
      </c>
      <c r="BK19" s="89">
        <v>0.8</v>
      </c>
      <c r="BL19" s="89">
        <v>2.1</v>
      </c>
      <c r="BM19" s="89">
        <v>3.6</v>
      </c>
      <c r="BN19" s="89">
        <v>2</v>
      </c>
      <c r="BO19" s="89">
        <v>2.4</v>
      </c>
      <c r="BP19" s="48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</row>
    <row r="20" spans="1:87" s="3" customFormat="1" ht="15" thickBot="1" x14ac:dyDescent="0.25">
      <c r="A20" s="75"/>
      <c r="B20" s="73" t="s">
        <v>104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Z20" s="13"/>
      <c r="AA20" s="14"/>
      <c r="AB20" s="14"/>
      <c r="AC20" s="14"/>
      <c r="AD20" s="93" t="e">
        <f t="shared" si="0"/>
        <v>#N/A</v>
      </c>
      <c r="AI20" s="27" t="s">
        <v>19</v>
      </c>
      <c r="AJ20" s="88">
        <v>7.2</v>
      </c>
      <c r="AK20" s="89">
        <v>8.1</v>
      </c>
      <c r="AL20" s="89">
        <v>7.9</v>
      </c>
      <c r="AM20" s="89">
        <v>7.9</v>
      </c>
      <c r="AN20" s="89">
        <v>6.5</v>
      </c>
      <c r="AO20" s="89">
        <v>6.3</v>
      </c>
      <c r="AP20" s="89">
        <v>0.7</v>
      </c>
      <c r="AQ20" s="89">
        <v>9.6999999999999993</v>
      </c>
      <c r="AR20" s="89">
        <v>6.8</v>
      </c>
      <c r="AS20" s="89">
        <v>4.3</v>
      </c>
      <c r="AT20" s="89">
        <v>9</v>
      </c>
      <c r="AU20" s="89"/>
      <c r="AV20" s="89">
        <v>5.7</v>
      </c>
      <c r="AW20" s="89">
        <v>9.1999999999999993</v>
      </c>
      <c r="AX20" s="89">
        <v>7.4</v>
      </c>
      <c r="AY20" s="89">
        <v>5.4</v>
      </c>
      <c r="AZ20" s="89">
        <v>8.5</v>
      </c>
      <c r="BA20" s="89">
        <v>3.4</v>
      </c>
      <c r="BB20" s="89">
        <v>7.5</v>
      </c>
      <c r="BC20" s="89">
        <v>6.3</v>
      </c>
      <c r="BD20" s="89">
        <v>9.1999999999999993</v>
      </c>
      <c r="BE20" s="89">
        <v>4.2</v>
      </c>
      <c r="BF20" s="89">
        <v>1.5</v>
      </c>
      <c r="BG20" s="89">
        <v>7.3</v>
      </c>
      <c r="BH20" s="89">
        <v>7.1</v>
      </c>
      <c r="BI20" s="89">
        <v>3.2</v>
      </c>
      <c r="BJ20" s="89">
        <v>5.6</v>
      </c>
      <c r="BK20" s="89">
        <v>8.6999999999999993</v>
      </c>
      <c r="BL20" s="89">
        <v>8.6</v>
      </c>
      <c r="BM20" s="89">
        <v>5.5</v>
      </c>
      <c r="BN20" s="89">
        <v>7.7</v>
      </c>
      <c r="BO20" s="89">
        <v>7.2</v>
      </c>
      <c r="BP20" s="48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</row>
    <row r="21" spans="1:87" s="3" customFormat="1" ht="15" thickBot="1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Z21" s="11"/>
      <c r="AA21" s="12"/>
      <c r="AB21" s="12"/>
      <c r="AC21" s="12"/>
      <c r="AD21" s="94" t="e">
        <f t="shared" si="0"/>
        <v>#N/A</v>
      </c>
      <c r="AI21" s="27" t="s">
        <v>20</v>
      </c>
      <c r="AJ21" s="88">
        <v>1.5</v>
      </c>
      <c r="AK21" s="89">
        <v>2.5</v>
      </c>
      <c r="AL21" s="89">
        <v>2.2000000000000002</v>
      </c>
      <c r="AM21" s="89">
        <v>3.4</v>
      </c>
      <c r="AN21" s="89">
        <v>2.5</v>
      </c>
      <c r="AO21" s="89">
        <v>1.9</v>
      </c>
      <c r="AP21" s="89">
        <v>5.3</v>
      </c>
      <c r="AQ21" s="89">
        <v>4.0999999999999996</v>
      </c>
      <c r="AR21" s="89">
        <v>1.1000000000000001</v>
      </c>
      <c r="AS21" s="89">
        <v>1.7</v>
      </c>
      <c r="AT21" s="89">
        <v>3.4</v>
      </c>
      <c r="AU21" s="89">
        <v>5.7</v>
      </c>
      <c r="AV21" s="89"/>
      <c r="AW21" s="89">
        <v>3.5</v>
      </c>
      <c r="AX21" s="89">
        <v>1.7</v>
      </c>
      <c r="AY21" s="89">
        <v>0.8</v>
      </c>
      <c r="AZ21" s="89">
        <v>3.6</v>
      </c>
      <c r="BA21" s="89">
        <v>2.2999999999999998</v>
      </c>
      <c r="BB21" s="89">
        <v>3.5</v>
      </c>
      <c r="BC21" s="89">
        <v>0.8</v>
      </c>
      <c r="BD21" s="89">
        <v>3.7</v>
      </c>
      <c r="BE21" s="89">
        <v>2.4</v>
      </c>
      <c r="BF21" s="89">
        <v>4.0999999999999996</v>
      </c>
      <c r="BG21" s="89">
        <v>3.8</v>
      </c>
      <c r="BH21" s="89">
        <v>2</v>
      </c>
      <c r="BI21" s="89">
        <v>3.4</v>
      </c>
      <c r="BJ21" s="89">
        <v>1.1000000000000001</v>
      </c>
      <c r="BK21" s="89">
        <v>3</v>
      </c>
      <c r="BL21" s="89">
        <v>3.5</v>
      </c>
      <c r="BM21" s="89">
        <v>0.2</v>
      </c>
      <c r="BN21" s="89">
        <v>2.7</v>
      </c>
      <c r="BO21" s="89">
        <v>3</v>
      </c>
      <c r="BP21" s="48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</row>
    <row r="22" spans="1:87" s="3" customFormat="1" ht="15" thickBot="1" x14ac:dyDescent="0.25">
      <c r="A22" s="73">
        <v>5</v>
      </c>
      <c r="B22" s="73" t="s">
        <v>105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Z22" s="13"/>
      <c r="AA22" s="14"/>
      <c r="AB22" s="14"/>
      <c r="AC22" s="14"/>
      <c r="AD22" s="93" t="e">
        <f t="shared" si="0"/>
        <v>#N/A</v>
      </c>
      <c r="AI22" s="27" t="s">
        <v>21</v>
      </c>
      <c r="AJ22" s="88">
        <v>2.5</v>
      </c>
      <c r="AK22" s="89">
        <v>1</v>
      </c>
      <c r="AL22" s="89">
        <v>1.3</v>
      </c>
      <c r="AM22" s="89">
        <v>1.7</v>
      </c>
      <c r="AN22" s="89">
        <v>4</v>
      </c>
      <c r="AO22" s="89">
        <v>3.2</v>
      </c>
      <c r="AP22" s="89">
        <v>8.8000000000000007</v>
      </c>
      <c r="AQ22" s="89">
        <v>0.6</v>
      </c>
      <c r="AR22" s="89">
        <v>2.2000000000000002</v>
      </c>
      <c r="AS22" s="89">
        <v>5.0999999999999996</v>
      </c>
      <c r="AT22" s="89">
        <v>1.1000000000000001</v>
      </c>
      <c r="AU22" s="89">
        <v>9.1</v>
      </c>
      <c r="AV22" s="89">
        <v>3.5</v>
      </c>
      <c r="AW22" s="89"/>
      <c r="AX22" s="89">
        <v>2.7</v>
      </c>
      <c r="AY22" s="89">
        <v>4.2</v>
      </c>
      <c r="AZ22" s="89">
        <v>1.5</v>
      </c>
      <c r="BA22" s="89">
        <v>5.7</v>
      </c>
      <c r="BB22" s="89">
        <v>3</v>
      </c>
      <c r="BC22" s="89">
        <v>3.3</v>
      </c>
      <c r="BD22" s="89">
        <v>0.2</v>
      </c>
      <c r="BE22" s="89">
        <v>5.7</v>
      </c>
      <c r="BF22" s="89">
        <v>7.6</v>
      </c>
      <c r="BG22" s="89">
        <v>3.3</v>
      </c>
      <c r="BH22" s="89">
        <v>2.2999999999999998</v>
      </c>
      <c r="BI22" s="89">
        <v>6.9</v>
      </c>
      <c r="BJ22" s="89">
        <v>4</v>
      </c>
      <c r="BK22" s="89">
        <v>0.4</v>
      </c>
      <c r="BL22" s="89">
        <v>1</v>
      </c>
      <c r="BM22" s="89">
        <v>3.7</v>
      </c>
      <c r="BN22" s="89">
        <v>1.9</v>
      </c>
      <c r="BO22" s="89">
        <v>2.2999999999999998</v>
      </c>
      <c r="BP22" s="48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</row>
    <row r="23" spans="1:87" s="3" customFormat="1" ht="15" thickBot="1" x14ac:dyDescent="0.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Z23" s="11"/>
      <c r="AA23" s="12"/>
      <c r="AB23" s="12"/>
      <c r="AC23" s="12"/>
      <c r="AD23" s="94" t="e">
        <f t="shared" si="0"/>
        <v>#N/A</v>
      </c>
      <c r="AI23" s="27" t="s">
        <v>22</v>
      </c>
      <c r="AJ23" s="88">
        <v>0.6</v>
      </c>
      <c r="AK23" s="89">
        <v>2.7</v>
      </c>
      <c r="AL23" s="89">
        <v>1.5</v>
      </c>
      <c r="AM23" s="89">
        <v>3.4</v>
      </c>
      <c r="AN23" s="89">
        <v>2.7</v>
      </c>
      <c r="AO23" s="89">
        <v>2</v>
      </c>
      <c r="AP23" s="89">
        <v>7</v>
      </c>
      <c r="AQ23" s="89">
        <v>2.8</v>
      </c>
      <c r="AR23" s="89">
        <v>1</v>
      </c>
      <c r="AS23" s="89">
        <v>3.4</v>
      </c>
      <c r="AT23" s="89">
        <v>2.1</v>
      </c>
      <c r="AU23" s="89">
        <v>7.4</v>
      </c>
      <c r="AV23" s="89">
        <v>1.7</v>
      </c>
      <c r="AW23" s="89">
        <v>2.7</v>
      </c>
      <c r="AX23" s="89"/>
      <c r="AY23" s="89">
        <v>2.5</v>
      </c>
      <c r="AZ23" s="89">
        <v>3.9</v>
      </c>
      <c r="BA23" s="89">
        <v>4</v>
      </c>
      <c r="BB23" s="89">
        <v>3.7</v>
      </c>
      <c r="BC23" s="89">
        <v>1.1000000000000001</v>
      </c>
      <c r="BD23" s="89">
        <v>2.8</v>
      </c>
      <c r="BE23" s="89">
        <v>3.9</v>
      </c>
      <c r="BF23" s="89">
        <v>5.9</v>
      </c>
      <c r="BG23" s="89">
        <v>3.9</v>
      </c>
      <c r="BH23" s="89">
        <v>2.2000000000000002</v>
      </c>
      <c r="BI23" s="89">
        <v>5.0999999999999996</v>
      </c>
      <c r="BJ23" s="89">
        <v>2.2999999999999998</v>
      </c>
      <c r="BK23" s="89">
        <v>2.2999999999999998</v>
      </c>
      <c r="BL23" s="89">
        <v>3.7</v>
      </c>
      <c r="BM23" s="89">
        <v>2</v>
      </c>
      <c r="BN23" s="89">
        <v>2.9</v>
      </c>
      <c r="BO23" s="89">
        <v>3.3</v>
      </c>
      <c r="BP23" s="48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</row>
    <row r="24" spans="1:87" s="3" customFormat="1" ht="15" thickBot="1" x14ac:dyDescent="0.25">
      <c r="A24" s="73">
        <v>6</v>
      </c>
      <c r="B24" s="73" t="s">
        <v>106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Z24" s="13"/>
      <c r="AA24" s="14"/>
      <c r="AB24" s="14"/>
      <c r="AC24" s="14"/>
      <c r="AD24" s="93" t="e">
        <f t="shared" si="0"/>
        <v>#N/A</v>
      </c>
      <c r="AI24" s="27" t="s">
        <v>23</v>
      </c>
      <c r="AJ24" s="88">
        <v>2.2999999999999998</v>
      </c>
      <c r="AK24" s="89">
        <v>3.2</v>
      </c>
      <c r="AL24" s="89">
        <v>3</v>
      </c>
      <c r="AM24" s="89">
        <v>2.9</v>
      </c>
      <c r="AN24" s="89">
        <v>2.2000000000000002</v>
      </c>
      <c r="AO24" s="89">
        <v>1.5</v>
      </c>
      <c r="AP24" s="89">
        <v>5.0999999999999996</v>
      </c>
      <c r="AQ24" s="89">
        <v>4.8</v>
      </c>
      <c r="AR24" s="89">
        <v>1.9</v>
      </c>
      <c r="AS24" s="89">
        <v>1.4</v>
      </c>
      <c r="AT24" s="89">
        <v>4.0999999999999996</v>
      </c>
      <c r="AU24" s="89">
        <v>5.4</v>
      </c>
      <c r="AV24" s="89">
        <v>0.8</v>
      </c>
      <c r="AW24" s="89">
        <v>4.2</v>
      </c>
      <c r="AX24" s="89">
        <v>2.5</v>
      </c>
      <c r="AY24" s="89"/>
      <c r="AZ24" s="89">
        <v>3.5</v>
      </c>
      <c r="BA24" s="89">
        <v>2</v>
      </c>
      <c r="BB24" s="89">
        <v>3.1</v>
      </c>
      <c r="BC24" s="89">
        <v>1.4</v>
      </c>
      <c r="BD24" s="89">
        <v>4.3</v>
      </c>
      <c r="BE24" s="89">
        <v>1.5</v>
      </c>
      <c r="BF24" s="89">
        <v>3.9</v>
      </c>
      <c r="BG24" s="89">
        <v>3.4</v>
      </c>
      <c r="BH24" s="89">
        <v>1.9</v>
      </c>
      <c r="BI24" s="89">
        <v>2.7</v>
      </c>
      <c r="BJ24" s="89">
        <v>0.7</v>
      </c>
      <c r="BK24" s="89">
        <v>3.8</v>
      </c>
      <c r="BL24" s="89">
        <v>3.2</v>
      </c>
      <c r="BM24" s="89">
        <v>0.5</v>
      </c>
      <c r="BN24" s="89">
        <v>2.4</v>
      </c>
      <c r="BO24" s="89">
        <v>2.6</v>
      </c>
      <c r="BP24" s="48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</row>
    <row r="25" spans="1:87" s="3" customFormat="1" ht="15" thickBot="1" x14ac:dyDescent="0.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Z25" s="11"/>
      <c r="AA25" s="12"/>
      <c r="AB25" s="12"/>
      <c r="AC25" s="12"/>
      <c r="AD25" s="94" t="e">
        <f t="shared" si="0"/>
        <v>#N/A</v>
      </c>
      <c r="AI25" s="27" t="s">
        <v>24</v>
      </c>
      <c r="AJ25" s="88">
        <v>3.2</v>
      </c>
      <c r="AK25" s="89">
        <v>1.2</v>
      </c>
      <c r="AL25" s="89">
        <v>2.4</v>
      </c>
      <c r="AM25" s="89">
        <v>0.8</v>
      </c>
      <c r="AN25" s="89">
        <v>2.9</v>
      </c>
      <c r="AO25" s="89">
        <v>2.6</v>
      </c>
      <c r="AP25" s="89">
        <v>8.1</v>
      </c>
      <c r="AQ25" s="89">
        <v>2</v>
      </c>
      <c r="AR25" s="89">
        <v>2.8</v>
      </c>
      <c r="AS25" s="89">
        <v>4.7</v>
      </c>
      <c r="AT25" s="89">
        <v>2.6</v>
      </c>
      <c r="AU25" s="89">
        <v>8.5</v>
      </c>
      <c r="AV25" s="89">
        <v>3.6</v>
      </c>
      <c r="AW25" s="89">
        <v>1.5</v>
      </c>
      <c r="AX25" s="89">
        <v>3.9</v>
      </c>
      <c r="AY25" s="89">
        <v>3.5</v>
      </c>
      <c r="AZ25" s="89"/>
      <c r="BA25" s="89">
        <v>5.0999999999999996</v>
      </c>
      <c r="BB25" s="89">
        <v>1.9</v>
      </c>
      <c r="BC25" s="89">
        <v>4</v>
      </c>
      <c r="BD25" s="89">
        <v>1.6</v>
      </c>
      <c r="BE25" s="89">
        <v>4.8</v>
      </c>
      <c r="BF25" s="89">
        <v>7</v>
      </c>
      <c r="BG25" s="89">
        <v>2.1</v>
      </c>
      <c r="BH25" s="89">
        <v>2</v>
      </c>
      <c r="BI25" s="89">
        <v>5.8</v>
      </c>
      <c r="BJ25" s="89">
        <v>3.3</v>
      </c>
      <c r="BK25" s="89">
        <v>1.8</v>
      </c>
      <c r="BL25" s="89">
        <v>0.5</v>
      </c>
      <c r="BM25" s="89">
        <v>3.5</v>
      </c>
      <c r="BN25" s="89">
        <v>1.1000000000000001</v>
      </c>
      <c r="BO25" s="89">
        <v>1.5</v>
      </c>
      <c r="BP25" s="48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</row>
    <row r="26" spans="1:87" s="3" customFormat="1" ht="15" thickBot="1" x14ac:dyDescent="0.25">
      <c r="A26" s="73">
        <v>7</v>
      </c>
      <c r="B26" s="73" t="s">
        <v>110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Z26" s="13"/>
      <c r="AA26" s="14"/>
      <c r="AB26" s="14"/>
      <c r="AC26" s="14"/>
      <c r="AD26" s="93" t="e">
        <f t="shared" si="0"/>
        <v>#N/A</v>
      </c>
      <c r="AI26" s="27" t="s">
        <v>38</v>
      </c>
      <c r="AJ26" s="88">
        <v>3.8</v>
      </c>
      <c r="AK26" s="89">
        <v>4.7</v>
      </c>
      <c r="AL26" s="89">
        <v>4.5</v>
      </c>
      <c r="AM26" s="89">
        <v>4.5</v>
      </c>
      <c r="AN26" s="89">
        <v>3.1</v>
      </c>
      <c r="AO26" s="89">
        <v>2.9</v>
      </c>
      <c r="AP26" s="89">
        <v>3</v>
      </c>
      <c r="AQ26" s="89">
        <v>6.3</v>
      </c>
      <c r="AR26" s="89">
        <v>3.4</v>
      </c>
      <c r="AS26" s="89">
        <v>0.9</v>
      </c>
      <c r="AT26" s="89">
        <v>5.6</v>
      </c>
      <c r="AU26" s="89">
        <v>3.4</v>
      </c>
      <c r="AV26" s="89">
        <v>2.2999999999999998</v>
      </c>
      <c r="AW26" s="89">
        <v>5.7</v>
      </c>
      <c r="AX26" s="89">
        <v>4</v>
      </c>
      <c r="AY26" s="89">
        <v>2</v>
      </c>
      <c r="AZ26" s="89">
        <v>5.0999999999999996</v>
      </c>
      <c r="BA26" s="89"/>
      <c r="BB26" s="89">
        <v>4.0999999999999996</v>
      </c>
      <c r="BC26" s="89">
        <v>2.9</v>
      </c>
      <c r="BD26" s="89">
        <v>5.8</v>
      </c>
      <c r="BE26" s="89">
        <v>1</v>
      </c>
      <c r="BF26" s="89">
        <v>1.9</v>
      </c>
      <c r="BG26" s="89">
        <v>3.9</v>
      </c>
      <c r="BH26" s="89">
        <v>3.9</v>
      </c>
      <c r="BI26" s="89">
        <v>1.3</v>
      </c>
      <c r="BJ26" s="89">
        <v>2.2000000000000002</v>
      </c>
      <c r="BK26" s="89">
        <v>5.3</v>
      </c>
      <c r="BL26" s="89">
        <v>5.2</v>
      </c>
      <c r="BM26" s="89">
        <v>2</v>
      </c>
      <c r="BN26" s="89">
        <v>4.3</v>
      </c>
      <c r="BO26" s="89">
        <v>3.7</v>
      </c>
      <c r="BP26" s="48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</row>
    <row r="27" spans="1:87" s="3" customFormat="1" ht="15" thickBot="1" x14ac:dyDescent="0.25">
      <c r="A27" s="73"/>
      <c r="B27" s="75" t="s">
        <v>111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Z27" s="11"/>
      <c r="AA27" s="12"/>
      <c r="AB27" s="12"/>
      <c r="AC27" s="12"/>
      <c r="AD27" s="94" t="e">
        <f t="shared" si="0"/>
        <v>#N/A</v>
      </c>
      <c r="AI27" s="27" t="s">
        <v>26</v>
      </c>
      <c r="AJ27" s="88">
        <v>3</v>
      </c>
      <c r="AK27" s="89">
        <v>2</v>
      </c>
      <c r="AL27" s="89">
        <v>2.2999999999999998</v>
      </c>
      <c r="AM27" s="89">
        <v>1.1000000000000001</v>
      </c>
      <c r="AN27" s="89">
        <v>1.6</v>
      </c>
      <c r="AO27" s="89">
        <v>1.7</v>
      </c>
      <c r="AP27" s="89">
        <v>6.8</v>
      </c>
      <c r="AQ27" s="89">
        <v>3.6</v>
      </c>
      <c r="AR27" s="89">
        <v>2.6</v>
      </c>
      <c r="AS27" s="89">
        <v>3.8</v>
      </c>
      <c r="AT27" s="89">
        <v>3</v>
      </c>
      <c r="AU27" s="89">
        <v>7.5</v>
      </c>
      <c r="AV27" s="89">
        <v>3.5</v>
      </c>
      <c r="AW27" s="89">
        <v>3</v>
      </c>
      <c r="AX27" s="89">
        <v>3.7</v>
      </c>
      <c r="AY27" s="89">
        <v>3.1</v>
      </c>
      <c r="AZ27" s="89">
        <v>1.9</v>
      </c>
      <c r="BA27" s="89">
        <v>4.0999999999999996</v>
      </c>
      <c r="BB27" s="89"/>
      <c r="BC27" s="89">
        <v>3.8</v>
      </c>
      <c r="BD27" s="89">
        <v>3.1</v>
      </c>
      <c r="BE27" s="89">
        <v>3.8</v>
      </c>
      <c r="BF27" s="89">
        <v>5.6</v>
      </c>
      <c r="BG27" s="89">
        <v>0.2</v>
      </c>
      <c r="BH27" s="89">
        <v>1.7</v>
      </c>
      <c r="BI27" s="89">
        <v>4.0999999999999996</v>
      </c>
      <c r="BJ27" s="89">
        <v>2.4</v>
      </c>
      <c r="BK27" s="89">
        <v>2.6</v>
      </c>
      <c r="BL27" s="89">
        <v>2</v>
      </c>
      <c r="BM27" s="89">
        <v>3.3</v>
      </c>
      <c r="BN27" s="89">
        <v>1.1000000000000001</v>
      </c>
      <c r="BO27" s="89">
        <v>0.6</v>
      </c>
      <c r="BP27" s="48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</row>
    <row r="28" spans="1:87" s="3" customFormat="1" ht="15" thickBot="1" x14ac:dyDescent="0.25">
      <c r="A28" s="72"/>
      <c r="B28" s="72" t="s">
        <v>112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Z28" s="13"/>
      <c r="AA28" s="14"/>
      <c r="AB28" s="14"/>
      <c r="AC28" s="14"/>
      <c r="AD28" s="93" t="e">
        <f t="shared" si="0"/>
        <v>#N/A</v>
      </c>
      <c r="AI28" s="27" t="s">
        <v>41</v>
      </c>
      <c r="AJ28" s="88">
        <v>0.9</v>
      </c>
      <c r="AK28" s="89">
        <v>2.8</v>
      </c>
      <c r="AL28" s="89">
        <v>1.6</v>
      </c>
      <c r="AM28" s="89">
        <v>3.5</v>
      </c>
      <c r="AN28" s="89">
        <v>2.8</v>
      </c>
      <c r="AO28" s="89">
        <v>2</v>
      </c>
      <c r="AP28" s="89">
        <v>5.9</v>
      </c>
      <c r="AQ28" s="89">
        <v>3.4</v>
      </c>
      <c r="AR28" s="89">
        <v>1.1000000000000001</v>
      </c>
      <c r="AS28" s="89">
        <v>2.2999999999999998</v>
      </c>
      <c r="AT28" s="89">
        <v>2.8</v>
      </c>
      <c r="AU28" s="89">
        <v>6.3</v>
      </c>
      <c r="AV28" s="89">
        <v>0.8</v>
      </c>
      <c r="AW28" s="89">
        <v>3.3</v>
      </c>
      <c r="AX28" s="89">
        <v>1.1000000000000001</v>
      </c>
      <c r="AY28" s="89">
        <v>1.4</v>
      </c>
      <c r="AZ28" s="89">
        <v>4</v>
      </c>
      <c r="BA28" s="89">
        <v>2.9</v>
      </c>
      <c r="BB28" s="89">
        <v>3.8</v>
      </c>
      <c r="BC28" s="89"/>
      <c r="BD28" s="89">
        <v>3.4</v>
      </c>
      <c r="BE28" s="89">
        <v>2.8</v>
      </c>
      <c r="BF28" s="89">
        <v>4.8</v>
      </c>
      <c r="BG28" s="89">
        <v>4</v>
      </c>
      <c r="BH28" s="89">
        <v>2.2999999999999998</v>
      </c>
      <c r="BI28" s="89">
        <v>4</v>
      </c>
      <c r="BJ28" s="89">
        <v>1.7</v>
      </c>
      <c r="BK28" s="89">
        <v>2.9</v>
      </c>
      <c r="BL28" s="89">
        <v>3.8</v>
      </c>
      <c r="BM28" s="89">
        <v>0.8</v>
      </c>
      <c r="BN28" s="89">
        <v>3</v>
      </c>
      <c r="BO28" s="89">
        <v>3.4</v>
      </c>
      <c r="BP28" s="48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</row>
    <row r="29" spans="1:87" s="3" customFormat="1" ht="15" thickBot="1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Z29" s="11"/>
      <c r="AA29" s="12"/>
      <c r="AB29" s="12"/>
      <c r="AC29" s="12"/>
      <c r="AD29" s="94" t="e">
        <f t="shared" si="0"/>
        <v>#N/A</v>
      </c>
      <c r="AI29" s="27" t="s">
        <v>42</v>
      </c>
      <c r="AJ29" s="88">
        <v>2.6</v>
      </c>
      <c r="AK29" s="89">
        <v>1.1000000000000001</v>
      </c>
      <c r="AL29" s="89">
        <v>1.4</v>
      </c>
      <c r="AM29" s="89">
        <v>1.9</v>
      </c>
      <c r="AN29" s="89">
        <v>4.0999999999999996</v>
      </c>
      <c r="AO29" s="89">
        <v>3.4</v>
      </c>
      <c r="AP29" s="89">
        <v>8.8000000000000007</v>
      </c>
      <c r="AQ29" s="89">
        <v>0.7</v>
      </c>
      <c r="AR29" s="89">
        <v>2.4</v>
      </c>
      <c r="AS29" s="89">
        <v>5.2</v>
      </c>
      <c r="AT29" s="89">
        <v>1.3</v>
      </c>
      <c r="AU29" s="89">
        <v>9.1999999999999993</v>
      </c>
      <c r="AV29" s="89">
        <v>3.7</v>
      </c>
      <c r="AW29" s="89">
        <v>0.2</v>
      </c>
      <c r="AX29" s="89">
        <v>2.8</v>
      </c>
      <c r="AY29" s="89">
        <v>4.3</v>
      </c>
      <c r="AZ29" s="89">
        <v>1.6</v>
      </c>
      <c r="BA29" s="89">
        <v>5.8</v>
      </c>
      <c r="BB29" s="89">
        <v>3.1</v>
      </c>
      <c r="BC29" s="89">
        <v>3.4</v>
      </c>
      <c r="BD29" s="89"/>
      <c r="BE29" s="89">
        <v>5.7</v>
      </c>
      <c r="BF29" s="89">
        <v>7.7</v>
      </c>
      <c r="BG29" s="89">
        <v>3.3</v>
      </c>
      <c r="BH29" s="89">
        <v>2.6</v>
      </c>
      <c r="BI29" s="89">
        <v>6.9</v>
      </c>
      <c r="BJ29" s="89">
        <v>4.0999999999999996</v>
      </c>
      <c r="BK29" s="89">
        <v>0.5</v>
      </c>
      <c r="BL29" s="89">
        <v>1.1000000000000001</v>
      </c>
      <c r="BM29" s="89">
        <v>3.8</v>
      </c>
      <c r="BN29" s="89">
        <v>2</v>
      </c>
      <c r="BO29" s="89">
        <v>2.5</v>
      </c>
      <c r="BP29" s="48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</row>
    <row r="30" spans="1:87" s="3" customFormat="1" ht="15" thickBot="1" x14ac:dyDescent="0.25">
      <c r="A30" s="73">
        <v>8</v>
      </c>
      <c r="B30" s="73" t="s">
        <v>113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Z30" s="13"/>
      <c r="AA30" s="14"/>
      <c r="AB30" s="14"/>
      <c r="AC30" s="14"/>
      <c r="AD30" s="93" t="e">
        <f t="shared" si="0"/>
        <v>#N/A</v>
      </c>
      <c r="AI30" s="27" t="s">
        <v>43</v>
      </c>
      <c r="AJ30" s="88">
        <v>3.9</v>
      </c>
      <c r="AK30" s="89">
        <v>4.9000000000000004</v>
      </c>
      <c r="AL30" s="89">
        <v>4.7</v>
      </c>
      <c r="AM30" s="89">
        <v>3.9</v>
      </c>
      <c r="AN30" s="89">
        <v>2.6</v>
      </c>
      <c r="AO30" s="89">
        <v>2.4</v>
      </c>
      <c r="AP30" s="89">
        <v>3.8</v>
      </c>
      <c r="AQ30" s="89">
        <v>6.2</v>
      </c>
      <c r="AR30" s="89">
        <v>3.4</v>
      </c>
      <c r="AS30" s="89">
        <v>0.7</v>
      </c>
      <c r="AT30" s="89">
        <v>5.8</v>
      </c>
      <c r="AU30" s="89">
        <v>4.2</v>
      </c>
      <c r="AV30" s="89">
        <v>2.4</v>
      </c>
      <c r="AW30" s="89">
        <v>5.7</v>
      </c>
      <c r="AX30" s="89">
        <v>3.9</v>
      </c>
      <c r="AY30" s="89">
        <v>1.5</v>
      </c>
      <c r="AZ30" s="89">
        <v>4.8</v>
      </c>
      <c r="BA30" s="89">
        <v>1</v>
      </c>
      <c r="BB30" s="89">
        <v>3.8</v>
      </c>
      <c r="BC30" s="89">
        <v>2.8</v>
      </c>
      <c r="BD30" s="89">
        <v>5.7</v>
      </c>
      <c r="BE30" s="89"/>
      <c r="BF30" s="89">
        <v>2.7</v>
      </c>
      <c r="BG30" s="89">
        <v>3.5</v>
      </c>
      <c r="BH30" s="89">
        <v>3.6</v>
      </c>
      <c r="BI30" s="89">
        <v>1.3</v>
      </c>
      <c r="BJ30" s="89">
        <v>1.6</v>
      </c>
      <c r="BK30" s="89">
        <v>5.4</v>
      </c>
      <c r="BL30" s="89">
        <v>4.9000000000000004</v>
      </c>
      <c r="BM30" s="89">
        <v>2</v>
      </c>
      <c r="BN30" s="89">
        <v>3.8</v>
      </c>
      <c r="BO30" s="89">
        <v>3.2</v>
      </c>
      <c r="BP30" s="48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</row>
    <row r="31" spans="1:87" s="3" customFormat="1" ht="15" thickBot="1" x14ac:dyDescent="0.25">
      <c r="A31" s="72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Z31" s="11"/>
      <c r="AA31" s="12"/>
      <c r="AB31" s="12"/>
      <c r="AC31" s="12"/>
      <c r="AD31" s="94" t="e">
        <f t="shared" si="0"/>
        <v>#N/A</v>
      </c>
      <c r="AI31" s="27" t="s">
        <v>44</v>
      </c>
      <c r="AJ31" s="88">
        <v>5.6</v>
      </c>
      <c r="AK31" s="89">
        <v>6.6</v>
      </c>
      <c r="AL31" s="89">
        <v>6.3</v>
      </c>
      <c r="AM31" s="89">
        <v>6.3</v>
      </c>
      <c r="AN31" s="89">
        <v>4.5999999999999996</v>
      </c>
      <c r="AO31" s="89">
        <v>4.8</v>
      </c>
      <c r="AP31" s="89">
        <v>0.9</v>
      </c>
      <c r="AQ31" s="89">
        <v>8.1999999999999993</v>
      </c>
      <c r="AR31" s="89">
        <v>5.3</v>
      </c>
      <c r="AS31" s="89">
        <v>2.8</v>
      </c>
      <c r="AT31" s="89">
        <v>7.5</v>
      </c>
      <c r="AU31" s="89">
        <v>1.5</v>
      </c>
      <c r="AV31" s="89">
        <v>4.0999999999999996</v>
      </c>
      <c r="AW31" s="89">
        <v>7.6</v>
      </c>
      <c r="AX31" s="89">
        <v>5.9</v>
      </c>
      <c r="AY31" s="89">
        <v>3.9</v>
      </c>
      <c r="AZ31" s="89">
        <v>7</v>
      </c>
      <c r="BA31" s="89">
        <v>1.9</v>
      </c>
      <c r="BB31" s="89">
        <v>5.6</v>
      </c>
      <c r="BC31" s="89">
        <v>4.8</v>
      </c>
      <c r="BD31" s="89">
        <v>7.7</v>
      </c>
      <c r="BE31" s="89">
        <v>2.7</v>
      </c>
      <c r="BF31" s="89"/>
      <c r="BG31" s="89">
        <v>5.4</v>
      </c>
      <c r="BH31" s="89">
        <v>5.6</v>
      </c>
      <c r="BI31" s="89">
        <v>1.7</v>
      </c>
      <c r="BJ31" s="89">
        <v>4</v>
      </c>
      <c r="BK31" s="89">
        <v>7.2</v>
      </c>
      <c r="BL31" s="89">
        <v>7</v>
      </c>
      <c r="BM31" s="89">
        <v>3.9</v>
      </c>
      <c r="BN31" s="89">
        <v>6.2</v>
      </c>
      <c r="BO31" s="89">
        <v>5.6</v>
      </c>
      <c r="BP31" s="48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</row>
    <row r="32" spans="1:87" s="3" customFormat="1" ht="15" thickBot="1" x14ac:dyDescent="0.25">
      <c r="B32" s="72" t="s">
        <v>136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Z32" s="13"/>
      <c r="AA32" s="14"/>
      <c r="AB32" s="14"/>
      <c r="AC32" s="14"/>
      <c r="AD32" s="93" t="e">
        <f t="shared" si="0"/>
        <v>#N/A</v>
      </c>
      <c r="AI32" s="27" t="s">
        <v>45</v>
      </c>
      <c r="AJ32" s="88">
        <v>3.3</v>
      </c>
      <c r="AK32" s="89">
        <v>2.2000000000000002</v>
      </c>
      <c r="AL32" s="89">
        <v>2.5</v>
      </c>
      <c r="AM32" s="89">
        <v>1.4</v>
      </c>
      <c r="AN32" s="89">
        <v>1.3</v>
      </c>
      <c r="AO32" s="89">
        <v>2</v>
      </c>
      <c r="AP32" s="89">
        <v>6.5</v>
      </c>
      <c r="AQ32" s="89">
        <v>3.8</v>
      </c>
      <c r="AR32" s="89">
        <v>2.9</v>
      </c>
      <c r="AS32" s="89">
        <v>3.9</v>
      </c>
      <c r="AT32" s="89">
        <v>3.2</v>
      </c>
      <c r="AU32" s="89">
        <v>7.3</v>
      </c>
      <c r="AV32" s="89">
        <v>3.8</v>
      </c>
      <c r="AW32" s="89">
        <v>3.3</v>
      </c>
      <c r="AX32" s="89">
        <v>3.9</v>
      </c>
      <c r="AY32" s="89">
        <v>3.4</v>
      </c>
      <c r="AZ32" s="89">
        <v>2.1</v>
      </c>
      <c r="BA32" s="89">
        <v>3.9</v>
      </c>
      <c r="BB32" s="89">
        <v>0.2</v>
      </c>
      <c r="BC32" s="89">
        <v>4</v>
      </c>
      <c r="BD32" s="89">
        <v>3.3</v>
      </c>
      <c r="BE32" s="89">
        <v>3.5</v>
      </c>
      <c r="BF32" s="89">
        <v>5.4</v>
      </c>
      <c r="BG32" s="89"/>
      <c r="BH32" s="89">
        <v>2</v>
      </c>
      <c r="BI32" s="89">
        <v>4</v>
      </c>
      <c r="BJ32" s="89">
        <v>2.7</v>
      </c>
      <c r="BK32" s="89">
        <v>2.8</v>
      </c>
      <c r="BL32" s="89">
        <v>2.2000000000000002</v>
      </c>
      <c r="BM32" s="89">
        <v>3.6</v>
      </c>
      <c r="BN32" s="89">
        <v>1.4</v>
      </c>
      <c r="BO32" s="89">
        <v>0.8</v>
      </c>
      <c r="BP32" s="48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</row>
    <row r="33" spans="1:87" s="3" customFormat="1" ht="15" thickBot="1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Z33" s="11"/>
      <c r="AA33" s="12"/>
      <c r="AB33" s="12"/>
      <c r="AC33" s="12"/>
      <c r="AD33" s="94" t="e">
        <f t="shared" si="0"/>
        <v>#N/A</v>
      </c>
      <c r="AI33" s="27" t="s">
        <v>39</v>
      </c>
      <c r="AJ33" s="88">
        <v>1.6</v>
      </c>
      <c r="AK33" s="89">
        <v>1.3</v>
      </c>
      <c r="AL33" s="89">
        <v>1.3</v>
      </c>
      <c r="AM33" s="89">
        <v>1.1000000000000001</v>
      </c>
      <c r="AN33" s="89">
        <v>1.7</v>
      </c>
      <c r="AO33" s="89">
        <v>1</v>
      </c>
      <c r="AP33" s="89">
        <v>6.7</v>
      </c>
      <c r="AQ33" s="89">
        <v>3.1</v>
      </c>
      <c r="AR33" s="89">
        <v>1.2</v>
      </c>
      <c r="AS33" s="89">
        <v>3.1</v>
      </c>
      <c r="AT33" s="89">
        <v>2.5</v>
      </c>
      <c r="AU33" s="89">
        <v>7.1</v>
      </c>
      <c r="AV33" s="89">
        <v>2</v>
      </c>
      <c r="AW33" s="89">
        <v>2.2999999999999998</v>
      </c>
      <c r="AX33" s="89">
        <v>2.2000000000000002</v>
      </c>
      <c r="AY33" s="89">
        <v>1.9</v>
      </c>
      <c r="AZ33" s="89">
        <v>2</v>
      </c>
      <c r="BA33" s="89">
        <v>3.9</v>
      </c>
      <c r="BB33" s="89">
        <v>1.7</v>
      </c>
      <c r="BC33" s="89">
        <v>2.2999999999999998</v>
      </c>
      <c r="BD33" s="89">
        <v>2.6</v>
      </c>
      <c r="BE33" s="89">
        <v>3.6</v>
      </c>
      <c r="BF33" s="89">
        <v>5.6</v>
      </c>
      <c r="BG33" s="89">
        <v>2</v>
      </c>
      <c r="BH33" s="89"/>
      <c r="BI33" s="89">
        <v>4.5999999999999996</v>
      </c>
      <c r="BJ33" s="89">
        <v>1.7</v>
      </c>
      <c r="BK33" s="89">
        <v>1.9</v>
      </c>
      <c r="BL33" s="89">
        <v>1.5</v>
      </c>
      <c r="BM33" s="89">
        <v>1.9</v>
      </c>
      <c r="BN33" s="89">
        <v>0.6</v>
      </c>
      <c r="BO33" s="89">
        <v>0.9</v>
      </c>
      <c r="BP33" s="48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</row>
    <row r="34" spans="1:87" s="3" customFormat="1" ht="15" thickBot="1" x14ac:dyDescent="0.25">
      <c r="A34" s="73">
        <v>9</v>
      </c>
      <c r="B34" s="73" t="s">
        <v>116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Z34" s="13"/>
      <c r="AA34" s="14"/>
      <c r="AB34" s="14"/>
      <c r="AC34" s="14"/>
      <c r="AD34" s="93" t="e">
        <f t="shared" si="0"/>
        <v>#N/A</v>
      </c>
      <c r="AI34" s="27" t="s">
        <v>46</v>
      </c>
      <c r="AJ34" s="88">
        <v>4.9000000000000004</v>
      </c>
      <c r="AK34" s="89">
        <v>5.8</v>
      </c>
      <c r="AL34" s="89">
        <v>5.6</v>
      </c>
      <c r="AM34" s="89">
        <v>5.0999999999999996</v>
      </c>
      <c r="AN34" s="89">
        <v>3.1</v>
      </c>
      <c r="AO34" s="89">
        <v>3.6</v>
      </c>
      <c r="AP34" s="89">
        <v>2.5</v>
      </c>
      <c r="AQ34" s="89">
        <v>7.4</v>
      </c>
      <c r="AR34" s="89">
        <v>4.5</v>
      </c>
      <c r="AS34" s="89">
        <v>1.7</v>
      </c>
      <c r="AT34" s="89">
        <v>6.8</v>
      </c>
      <c r="AU34" s="89">
        <v>3.2</v>
      </c>
      <c r="AV34" s="89">
        <v>3.4</v>
      </c>
      <c r="AW34" s="89">
        <v>6.9</v>
      </c>
      <c r="AX34" s="89">
        <v>5.0999999999999996</v>
      </c>
      <c r="AY34" s="89">
        <v>2.7</v>
      </c>
      <c r="AZ34" s="89">
        <v>5.8</v>
      </c>
      <c r="BA34" s="89">
        <v>1.3</v>
      </c>
      <c r="BB34" s="89">
        <v>4.0999999999999996</v>
      </c>
      <c r="BC34" s="89">
        <v>4</v>
      </c>
      <c r="BD34" s="89">
        <v>6.9</v>
      </c>
      <c r="BE34" s="89">
        <v>1.3</v>
      </c>
      <c r="BF34" s="89">
        <v>1.7</v>
      </c>
      <c r="BG34" s="89">
        <v>3.9</v>
      </c>
      <c r="BH34" s="89">
        <v>4.5999999999999996</v>
      </c>
      <c r="BI34" s="89"/>
      <c r="BJ34" s="89">
        <v>2.8</v>
      </c>
      <c r="BK34" s="89">
        <v>6.4</v>
      </c>
      <c r="BL34" s="89">
        <v>5.9</v>
      </c>
      <c r="BM34" s="89">
        <v>3.2</v>
      </c>
      <c r="BN34" s="89">
        <v>5</v>
      </c>
      <c r="BO34" s="89">
        <v>4.4000000000000004</v>
      </c>
      <c r="BP34" s="48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</row>
    <row r="35" spans="1:87" s="3" customFormat="1" ht="15" thickBot="1" x14ac:dyDescent="0.25">
      <c r="A35" s="72"/>
      <c r="B35" s="72" t="s">
        <v>117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Z35" s="11"/>
      <c r="AA35" s="12"/>
      <c r="AB35" s="12"/>
      <c r="AC35" s="12"/>
      <c r="AD35" s="94" t="e">
        <f t="shared" si="0"/>
        <v>#N/A</v>
      </c>
      <c r="AI35" s="27" t="s">
        <v>47</v>
      </c>
      <c r="AJ35" s="88">
        <v>2</v>
      </c>
      <c r="AK35" s="89">
        <v>3</v>
      </c>
      <c r="AL35" s="89">
        <v>2.7</v>
      </c>
      <c r="AM35" s="89">
        <v>2.2000000000000002</v>
      </c>
      <c r="AN35" s="89">
        <v>1.4</v>
      </c>
      <c r="AO35" s="89">
        <v>0.7</v>
      </c>
      <c r="AP35" s="89">
        <v>5.2</v>
      </c>
      <c r="AQ35" s="89">
        <v>4.5999999999999996</v>
      </c>
      <c r="AR35" s="89">
        <v>1.7</v>
      </c>
      <c r="AS35" s="89">
        <v>1.8</v>
      </c>
      <c r="AT35" s="89">
        <v>3.9</v>
      </c>
      <c r="AU35" s="89">
        <v>5.6</v>
      </c>
      <c r="AV35" s="89">
        <v>1.1000000000000001</v>
      </c>
      <c r="AW35" s="89">
        <v>4</v>
      </c>
      <c r="AX35" s="89">
        <v>2.2999999999999998</v>
      </c>
      <c r="AY35" s="89">
        <v>0.7</v>
      </c>
      <c r="AZ35" s="89">
        <v>3.3</v>
      </c>
      <c r="BA35" s="89">
        <v>2.2000000000000002</v>
      </c>
      <c r="BB35" s="89">
        <v>2.4</v>
      </c>
      <c r="BC35" s="89">
        <v>1.7</v>
      </c>
      <c r="BD35" s="89">
        <v>4.0999999999999996</v>
      </c>
      <c r="BE35" s="89">
        <v>1.6</v>
      </c>
      <c r="BF35" s="89">
        <v>4</v>
      </c>
      <c r="BG35" s="89">
        <v>2.7</v>
      </c>
      <c r="BH35" s="89">
        <v>1.7</v>
      </c>
      <c r="BI35" s="89">
        <v>2.8</v>
      </c>
      <c r="BJ35" s="89"/>
      <c r="BK35" s="89">
        <v>3.6</v>
      </c>
      <c r="BL35" s="89">
        <v>3</v>
      </c>
      <c r="BM35" s="89">
        <v>0.9</v>
      </c>
      <c r="BN35" s="89">
        <v>2.1</v>
      </c>
      <c r="BO35" s="89">
        <v>2.1</v>
      </c>
      <c r="BP35" s="48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</row>
    <row r="36" spans="1:87" s="3" customFormat="1" ht="15" thickBot="1" x14ac:dyDescent="0.25">
      <c r="C36" s="72"/>
      <c r="D36" s="76"/>
      <c r="E36" s="76"/>
      <c r="F36" s="76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Z36" s="98" t="s">
        <v>128</v>
      </c>
      <c r="AA36" s="99"/>
      <c r="AB36" s="99"/>
      <c r="AC36" s="99"/>
      <c r="AD36" s="100"/>
      <c r="AI36" s="27" t="s">
        <v>48</v>
      </c>
      <c r="AJ36" s="88">
        <v>2</v>
      </c>
      <c r="AK36" s="89">
        <v>0.6</v>
      </c>
      <c r="AL36" s="89">
        <v>0.8</v>
      </c>
      <c r="AM36" s="89">
        <v>1.4</v>
      </c>
      <c r="AN36" s="89">
        <v>3.6</v>
      </c>
      <c r="AO36" s="89">
        <v>2.9</v>
      </c>
      <c r="AP36" s="89">
        <v>8.3000000000000007</v>
      </c>
      <c r="AQ36" s="89">
        <v>1</v>
      </c>
      <c r="AR36" s="89">
        <v>1.9</v>
      </c>
      <c r="AS36" s="89">
        <v>4.7</v>
      </c>
      <c r="AT36" s="89">
        <v>0.8</v>
      </c>
      <c r="AU36" s="89">
        <v>8.6999999999999993</v>
      </c>
      <c r="AV36" s="89">
        <v>3</v>
      </c>
      <c r="AW36" s="89">
        <v>0.4</v>
      </c>
      <c r="AX36" s="89">
        <v>2.2999999999999998</v>
      </c>
      <c r="AY36" s="89">
        <v>3.8</v>
      </c>
      <c r="AZ36" s="89">
        <v>1.8</v>
      </c>
      <c r="BA36" s="89">
        <v>5.3</v>
      </c>
      <c r="BB36" s="89">
        <v>2.6</v>
      </c>
      <c r="BC36" s="89">
        <v>2.9</v>
      </c>
      <c r="BD36" s="89">
        <v>0.5</v>
      </c>
      <c r="BE36" s="89">
        <v>5.4</v>
      </c>
      <c r="BF36" s="89">
        <v>7.2</v>
      </c>
      <c r="BG36" s="89">
        <v>2.8</v>
      </c>
      <c r="BH36" s="89">
        <v>1.9</v>
      </c>
      <c r="BI36" s="89">
        <v>6.4</v>
      </c>
      <c r="BJ36" s="89">
        <v>3.6</v>
      </c>
      <c r="BK36" s="89"/>
      <c r="BL36" s="89">
        <v>1.4</v>
      </c>
      <c r="BM36" s="89">
        <v>3.3</v>
      </c>
      <c r="BN36" s="89">
        <v>1.4</v>
      </c>
      <c r="BO36" s="89">
        <v>2</v>
      </c>
      <c r="BP36" s="48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</row>
    <row r="37" spans="1:87" s="3" customFormat="1" ht="15" thickBot="1" x14ac:dyDescent="0.25">
      <c r="A37" s="73"/>
      <c r="C37" s="72"/>
      <c r="E37" s="68"/>
      <c r="F37" s="68"/>
      <c r="Z37" s="11"/>
      <c r="AA37" s="12"/>
      <c r="AB37" s="12"/>
      <c r="AC37" s="12"/>
      <c r="AD37" s="95"/>
      <c r="AI37" s="27" t="s">
        <v>36</v>
      </c>
      <c r="AJ37" s="88">
        <v>3</v>
      </c>
      <c r="AK37" s="89">
        <v>1</v>
      </c>
      <c r="AL37" s="89">
        <v>2.2000000000000002</v>
      </c>
      <c r="AM37" s="89">
        <v>0.9</v>
      </c>
      <c r="AN37" s="89">
        <v>3</v>
      </c>
      <c r="AO37" s="89">
        <v>2.2999999999999998</v>
      </c>
      <c r="AP37" s="89">
        <v>8.1999999999999993</v>
      </c>
      <c r="AQ37" s="89">
        <v>1.6</v>
      </c>
      <c r="AR37" s="89">
        <v>2.7</v>
      </c>
      <c r="AS37" s="89">
        <v>4.5999999999999996</v>
      </c>
      <c r="AT37" s="89">
        <v>2.1</v>
      </c>
      <c r="AU37" s="89">
        <v>8.6</v>
      </c>
      <c r="AV37" s="89">
        <v>3.5</v>
      </c>
      <c r="AW37" s="89">
        <v>1</v>
      </c>
      <c r="AX37" s="89">
        <v>3.7</v>
      </c>
      <c r="AY37" s="89">
        <v>3.2</v>
      </c>
      <c r="AZ37" s="89">
        <v>0.5</v>
      </c>
      <c r="BA37" s="89">
        <v>5.2</v>
      </c>
      <c r="BB37" s="89">
        <v>2</v>
      </c>
      <c r="BC37" s="89">
        <v>3.8</v>
      </c>
      <c r="BD37" s="89">
        <v>1.1000000000000001</v>
      </c>
      <c r="BE37" s="89">
        <v>4.9000000000000004</v>
      </c>
      <c r="BF37" s="89">
        <v>7</v>
      </c>
      <c r="BG37" s="89">
        <v>2.2000000000000002</v>
      </c>
      <c r="BH37" s="89">
        <v>1.5</v>
      </c>
      <c r="BI37" s="89">
        <v>5.9</v>
      </c>
      <c r="BJ37" s="89">
        <v>3</v>
      </c>
      <c r="BK37" s="89">
        <v>1.4</v>
      </c>
      <c r="BL37" s="89"/>
      <c r="BM37" s="89">
        <v>3.3</v>
      </c>
      <c r="BN37" s="89">
        <v>0.9</v>
      </c>
      <c r="BO37" s="89">
        <v>1.4</v>
      </c>
      <c r="BP37" s="48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</row>
    <row r="38" spans="1:87" s="3" customFormat="1" ht="15" thickBot="1" x14ac:dyDescent="0.3">
      <c r="A38" s="72"/>
      <c r="C38" s="68"/>
      <c r="D38" s="69"/>
      <c r="E38" s="68"/>
      <c r="F38" s="68"/>
      <c r="Z38" s="13"/>
      <c r="AA38" s="14"/>
      <c r="AB38" s="14"/>
      <c r="AC38" s="14"/>
      <c r="AD38" s="96"/>
      <c r="AI38" s="28" t="s">
        <v>120</v>
      </c>
      <c r="AJ38" s="88">
        <v>1.7</v>
      </c>
      <c r="AK38" s="89">
        <v>2.9</v>
      </c>
      <c r="AL38" s="89">
        <v>2.4</v>
      </c>
      <c r="AM38" s="89">
        <v>3.2</v>
      </c>
      <c r="AN38" s="89">
        <v>2.2999999999999998</v>
      </c>
      <c r="AO38" s="89">
        <v>1.6</v>
      </c>
      <c r="AP38" s="89">
        <v>5</v>
      </c>
      <c r="AQ38" s="89">
        <v>4.3</v>
      </c>
      <c r="AR38" s="89">
        <v>1.5</v>
      </c>
      <c r="AS38" s="89">
        <v>1.4</v>
      </c>
      <c r="AT38" s="89">
        <v>3.6</v>
      </c>
      <c r="AU38" s="89">
        <v>5.5</v>
      </c>
      <c r="AV38" s="89">
        <v>0.2</v>
      </c>
      <c r="AW38" s="89">
        <v>3.7</v>
      </c>
      <c r="AX38" s="89">
        <v>2</v>
      </c>
      <c r="AY38" s="89">
        <v>0.5</v>
      </c>
      <c r="AZ38" s="89">
        <v>3.5</v>
      </c>
      <c r="BA38" s="89">
        <v>2</v>
      </c>
      <c r="BB38" s="89">
        <v>3.3</v>
      </c>
      <c r="BC38" s="89">
        <v>0.8</v>
      </c>
      <c r="BD38" s="89">
        <v>3.8</v>
      </c>
      <c r="BE38" s="89">
        <v>2</v>
      </c>
      <c r="BF38" s="89">
        <v>3.9</v>
      </c>
      <c r="BG38" s="89">
        <v>3.6</v>
      </c>
      <c r="BH38" s="89">
        <v>1.9</v>
      </c>
      <c r="BI38" s="89">
        <v>3.2</v>
      </c>
      <c r="BJ38" s="89">
        <v>0.9</v>
      </c>
      <c r="BK38" s="89">
        <v>3.3</v>
      </c>
      <c r="BL38" s="89">
        <v>3.3</v>
      </c>
      <c r="BM38" s="89"/>
      <c r="BN38" s="89">
        <v>2.5</v>
      </c>
      <c r="BO38" s="89">
        <v>2.8</v>
      </c>
      <c r="BP38" s="90">
        <v>6.43</v>
      </c>
      <c r="BQ38" s="91">
        <v>10.54</v>
      </c>
      <c r="BR38" s="91">
        <v>13.26</v>
      </c>
      <c r="BS38" s="91">
        <v>15.9</v>
      </c>
      <c r="BT38" s="91">
        <v>3.99</v>
      </c>
      <c r="BU38" s="91">
        <v>13.3</v>
      </c>
      <c r="BV38" s="91">
        <v>51.52</v>
      </c>
      <c r="BW38" s="91">
        <v>4.47</v>
      </c>
      <c r="BX38" s="91">
        <v>3.09</v>
      </c>
      <c r="BY38" s="91">
        <v>14.98</v>
      </c>
      <c r="BZ38" s="91">
        <v>17.45</v>
      </c>
      <c r="CA38" s="91">
        <v>14.47</v>
      </c>
      <c r="CB38" s="91">
        <v>4.24</v>
      </c>
      <c r="CC38" s="91">
        <v>31.75</v>
      </c>
      <c r="CD38" s="91">
        <v>6.98</v>
      </c>
      <c r="CE38" s="91">
        <v>25.97</v>
      </c>
      <c r="CF38" s="91">
        <v>23.02</v>
      </c>
      <c r="CG38" s="91">
        <v>11.16</v>
      </c>
      <c r="CH38" s="91">
        <v>43.2</v>
      </c>
      <c r="CI38" s="92">
        <v>14.48</v>
      </c>
    </row>
    <row r="39" spans="1:87" s="3" customFormat="1" ht="15" thickBot="1" x14ac:dyDescent="0.3">
      <c r="C39" s="68"/>
      <c r="D39" s="69"/>
      <c r="E39" s="68"/>
      <c r="F39" s="68"/>
      <c r="Z39" s="11"/>
      <c r="AA39" s="12"/>
      <c r="AB39" s="12"/>
      <c r="AC39" s="12"/>
      <c r="AD39" s="95"/>
      <c r="AI39" s="41" t="s">
        <v>49</v>
      </c>
      <c r="AJ39" s="88">
        <v>2.2000000000000002</v>
      </c>
      <c r="AK39" s="89">
        <v>0.9</v>
      </c>
      <c r="AL39" s="89">
        <v>1.4</v>
      </c>
      <c r="AM39" s="89">
        <v>0.7</v>
      </c>
      <c r="AN39" s="89">
        <v>2.1</v>
      </c>
      <c r="AO39" s="89">
        <v>1.4</v>
      </c>
      <c r="AP39" s="89">
        <v>7.3</v>
      </c>
      <c r="AQ39" s="89">
        <v>2.5</v>
      </c>
      <c r="AR39" s="89">
        <v>1.8</v>
      </c>
      <c r="AS39" s="89">
        <v>3.8</v>
      </c>
      <c r="AT39" s="89">
        <v>2</v>
      </c>
      <c r="AU39" s="89">
        <v>7.7</v>
      </c>
      <c r="AV39" s="89">
        <v>2.7</v>
      </c>
      <c r="AW39" s="89">
        <v>1.9</v>
      </c>
      <c r="AX39" s="89">
        <v>2.9</v>
      </c>
      <c r="AY39" s="89">
        <v>2.4</v>
      </c>
      <c r="AZ39" s="89">
        <v>1.1000000000000001</v>
      </c>
      <c r="BA39" s="89">
        <v>4.3</v>
      </c>
      <c r="BB39" s="89">
        <v>1.1000000000000001</v>
      </c>
      <c r="BC39" s="89">
        <v>3</v>
      </c>
      <c r="BD39" s="89">
        <v>2</v>
      </c>
      <c r="BE39" s="89">
        <v>3.8</v>
      </c>
      <c r="BF39" s="89">
        <v>6.2</v>
      </c>
      <c r="BG39" s="89">
        <v>1.4</v>
      </c>
      <c r="BH39" s="89">
        <v>0.6</v>
      </c>
      <c r="BI39" s="89">
        <v>5</v>
      </c>
      <c r="BJ39" s="89">
        <v>2.1</v>
      </c>
      <c r="BK39" s="89">
        <v>1.4</v>
      </c>
      <c r="BL39" s="89">
        <v>0.9</v>
      </c>
      <c r="BM39" s="89">
        <v>2.5</v>
      </c>
      <c r="BN39" s="89"/>
      <c r="BO39" s="89">
        <v>0.6</v>
      </c>
      <c r="BP39" s="51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3"/>
    </row>
    <row r="40" spans="1:87" s="3" customFormat="1" ht="15" thickBot="1" x14ac:dyDescent="0.25">
      <c r="A40" s="73"/>
      <c r="B40" s="73"/>
      <c r="Z40" s="13"/>
      <c r="AA40" s="14"/>
      <c r="AB40" s="14"/>
      <c r="AC40" s="14"/>
      <c r="AD40" s="96"/>
      <c r="AI40" s="26" t="s">
        <v>94</v>
      </c>
      <c r="AJ40" s="88">
        <v>2.7</v>
      </c>
      <c r="AK40" s="89">
        <v>1.4</v>
      </c>
      <c r="AL40" s="89">
        <v>1.7</v>
      </c>
      <c r="AM40" s="89">
        <v>0.6</v>
      </c>
      <c r="AN40" s="89">
        <v>1.6</v>
      </c>
      <c r="AO40" s="89">
        <v>1.4</v>
      </c>
      <c r="AP40" s="89">
        <v>6.8</v>
      </c>
      <c r="AQ40" s="89">
        <v>3</v>
      </c>
      <c r="AR40" s="89">
        <v>2.2999999999999998</v>
      </c>
      <c r="AS40" s="89">
        <v>3.4</v>
      </c>
      <c r="AT40" s="89">
        <v>2.4</v>
      </c>
      <c r="AU40" s="89">
        <v>7.2</v>
      </c>
      <c r="AV40" s="89">
        <v>3</v>
      </c>
      <c r="AW40" s="89">
        <v>2.2999999999999998</v>
      </c>
      <c r="AX40" s="89">
        <v>3.3</v>
      </c>
      <c r="AY40" s="89">
        <v>2.6</v>
      </c>
      <c r="AZ40" s="89">
        <v>1.5</v>
      </c>
      <c r="BA40" s="89">
        <v>3.7</v>
      </c>
      <c r="BB40" s="89">
        <v>0.6</v>
      </c>
      <c r="BC40" s="89">
        <v>3.4</v>
      </c>
      <c r="BD40" s="89">
        <v>2.5</v>
      </c>
      <c r="BE40" s="89">
        <v>3.2</v>
      </c>
      <c r="BF40" s="89">
        <v>5.6</v>
      </c>
      <c r="BG40" s="89">
        <v>0.8</v>
      </c>
      <c r="BH40" s="89">
        <v>0.9</v>
      </c>
      <c r="BI40" s="89">
        <v>4.4000000000000004</v>
      </c>
      <c r="BJ40" s="89">
        <v>2.1</v>
      </c>
      <c r="BK40" s="89">
        <v>2</v>
      </c>
      <c r="BL40" s="89">
        <v>1.4</v>
      </c>
      <c r="BM40" s="89">
        <v>2.8</v>
      </c>
      <c r="BN40" s="89">
        <v>0.6</v>
      </c>
      <c r="BO40" s="89"/>
      <c r="BP40" s="54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6"/>
    </row>
    <row r="41" spans="1:87" s="3" customFormat="1" ht="15" thickBot="1" x14ac:dyDescent="0.25">
      <c r="A41" s="103" t="s">
        <v>115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/>
      <c r="Z41" s="11"/>
      <c r="AA41" s="12"/>
      <c r="AB41" s="12"/>
      <c r="AC41" s="12"/>
      <c r="AD41" s="95"/>
      <c r="AI41" s="27" t="s">
        <v>61</v>
      </c>
      <c r="AJ41" s="6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>
        <f>+BP38</f>
        <v>6.43</v>
      </c>
      <c r="BN41" s="60"/>
      <c r="BO41" s="60"/>
      <c r="BP41" s="48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</row>
    <row r="42" spans="1:87" s="3" customFormat="1" ht="15" thickBot="1" x14ac:dyDescent="0.25">
      <c r="A42" s="101" t="s">
        <v>122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Z42" s="13"/>
      <c r="AA42" s="14"/>
      <c r="AB42" s="14"/>
      <c r="AC42" s="14"/>
      <c r="AD42" s="96"/>
      <c r="AI42" s="27" t="s">
        <v>66</v>
      </c>
      <c r="AJ42" s="6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>
        <f>+BQ38</f>
        <v>10.54</v>
      </c>
      <c r="BN42" s="60"/>
      <c r="BO42" s="60"/>
      <c r="BP42" s="48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</row>
    <row r="43" spans="1:87" s="3" customFormat="1" ht="15" thickBot="1" x14ac:dyDescent="0.25">
      <c r="A43" s="101" t="s">
        <v>123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  <c r="Z43" s="11"/>
      <c r="AA43" s="12"/>
      <c r="AB43" s="12"/>
      <c r="AC43" s="12"/>
      <c r="AD43" s="95"/>
      <c r="AI43" s="27" t="s">
        <v>67</v>
      </c>
      <c r="AJ43" s="6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>
        <f>+BR38</f>
        <v>13.26</v>
      </c>
      <c r="BN43" s="60"/>
      <c r="BO43" s="60"/>
      <c r="BP43" s="48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</row>
    <row r="44" spans="1:87" s="3" customFormat="1" ht="18.75" thickBot="1" x14ac:dyDescent="0.25">
      <c r="A44" s="101" t="s">
        <v>124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2"/>
      <c r="Z44" s="13"/>
      <c r="AA44" s="14"/>
      <c r="AB44" s="14"/>
      <c r="AC44" s="14"/>
      <c r="AD44" s="96"/>
      <c r="AI44" s="27" t="s">
        <v>68</v>
      </c>
      <c r="AJ44" s="6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>
        <f>+BS38</f>
        <v>15.9</v>
      </c>
      <c r="BN44" s="60"/>
      <c r="BO44" s="60"/>
      <c r="BP44" s="48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</row>
    <row r="45" spans="1:87" s="3" customFormat="1" ht="15" thickBot="1" x14ac:dyDescent="0.25">
      <c r="Z45" s="11"/>
      <c r="AA45" s="12"/>
      <c r="AB45" s="12"/>
      <c r="AC45" s="12"/>
      <c r="AD45" s="95"/>
      <c r="AI45" s="27" t="s">
        <v>70</v>
      </c>
      <c r="AJ45" s="6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>
        <f>+BT38</f>
        <v>3.99</v>
      </c>
      <c r="BN45" s="60"/>
      <c r="BO45" s="60"/>
      <c r="BP45" s="48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</row>
    <row r="46" spans="1:87" s="3" customFormat="1" ht="15" thickBot="1" x14ac:dyDescent="0.25">
      <c r="A46" s="73"/>
      <c r="Z46" s="13"/>
      <c r="AA46" s="14"/>
      <c r="AB46" s="14"/>
      <c r="AC46" s="14"/>
      <c r="AD46" s="96"/>
      <c r="AI46" s="27" t="s">
        <v>84</v>
      </c>
      <c r="AJ46" s="6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>
        <f>+BU38</f>
        <v>13.3</v>
      </c>
      <c r="BN46" s="60"/>
      <c r="BO46" s="60"/>
      <c r="BP46" s="48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</row>
    <row r="47" spans="1:87" ht="15" thickBot="1" x14ac:dyDescent="0.3">
      <c r="A47" s="3"/>
      <c r="B47" s="3"/>
      <c r="C47" s="68"/>
      <c r="D47" s="36" t="s">
        <v>53</v>
      </c>
      <c r="E47" s="70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3"/>
      <c r="U47" s="36" t="s">
        <v>54</v>
      </c>
      <c r="V47" s="71"/>
      <c r="W47" s="71"/>
      <c r="X47" s="71"/>
      <c r="AI47" s="27" t="s">
        <v>85</v>
      </c>
      <c r="AJ47" s="6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>
        <f>+BV38</f>
        <v>51.52</v>
      </c>
      <c r="BN47" s="60"/>
      <c r="BO47" s="60"/>
      <c r="BP47" s="48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</row>
    <row r="48" spans="1:87" ht="18.75" thickBot="1" x14ac:dyDescent="0.3">
      <c r="A48" s="3"/>
      <c r="B48" s="3"/>
      <c r="C48" s="68"/>
      <c r="D48" s="69"/>
      <c r="E48" s="122" t="s">
        <v>60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3"/>
      <c r="V48" s="3"/>
      <c r="W48" s="3"/>
      <c r="Z48" s="17" t="s">
        <v>51</v>
      </c>
      <c r="AA48" s="39">
        <f>+AD4</f>
        <v>11</v>
      </c>
      <c r="AB48" s="18" t="s">
        <v>133</v>
      </c>
      <c r="AD48" s="40">
        <f>+AA48*0.655</f>
        <v>7.2050000000000001</v>
      </c>
      <c r="AI48" s="27" t="s">
        <v>86</v>
      </c>
      <c r="AJ48" s="6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>
        <f>+BW38</f>
        <v>4.47</v>
      </c>
      <c r="BN48" s="60"/>
      <c r="BO48" s="60"/>
      <c r="BP48" s="48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</row>
    <row r="49" spans="1:87" ht="18.75" thickBot="1" x14ac:dyDescent="0.3">
      <c r="A49" s="3"/>
      <c r="B49" s="3"/>
      <c r="C49" s="68"/>
      <c r="D49" s="68"/>
      <c r="E49" s="69"/>
      <c r="F49" s="6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W49" s="3"/>
      <c r="AI49" s="27" t="s">
        <v>87</v>
      </c>
      <c r="AJ49" s="6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>
        <f>+BX38</f>
        <v>3.09</v>
      </c>
      <c r="BN49" s="60"/>
      <c r="BO49" s="60"/>
      <c r="BP49" s="48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</row>
    <row r="50" spans="1:87" ht="15" thickBot="1" x14ac:dyDescent="0.3">
      <c r="A50" s="3"/>
      <c r="B50" s="3"/>
      <c r="C50" s="68"/>
      <c r="D50" s="36" t="s">
        <v>55</v>
      </c>
      <c r="E50" s="70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3"/>
      <c r="U50" s="36" t="s">
        <v>54</v>
      </c>
      <c r="V50" s="71"/>
      <c r="W50" s="71"/>
      <c r="X50" s="30"/>
      <c r="Y50" s="3"/>
      <c r="Z50" s="17" t="s">
        <v>52</v>
      </c>
      <c r="AA50" s="35"/>
      <c r="AB50" s="35"/>
      <c r="AC50" s="35"/>
      <c r="AD50" s="35"/>
      <c r="AI50" s="27" t="s">
        <v>88</v>
      </c>
      <c r="AJ50" s="6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>
        <f>+BY38</f>
        <v>14.98</v>
      </c>
      <c r="BN50" s="60"/>
      <c r="BO50" s="60"/>
      <c r="BP50" s="48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</row>
    <row r="51" spans="1:87" ht="15" thickBot="1" x14ac:dyDescent="0.3">
      <c r="A51" s="3"/>
      <c r="B51" s="3"/>
      <c r="C51" s="68"/>
      <c r="D51" s="68"/>
      <c r="E51" s="122" t="s">
        <v>56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77"/>
      <c r="V51" s="77"/>
      <c r="W51" s="3"/>
      <c r="AI51" s="27" t="s">
        <v>89</v>
      </c>
      <c r="AJ51" s="6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>
        <f>+BZ38</f>
        <v>17.45</v>
      </c>
      <c r="BN51" s="60"/>
      <c r="BO51" s="60"/>
      <c r="BP51" s="48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</row>
    <row r="52" spans="1:87" ht="18.75" thickBot="1" x14ac:dyDescent="0.3">
      <c r="AI52" s="27" t="s">
        <v>77</v>
      </c>
      <c r="AJ52" s="6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>
        <f>+CA38</f>
        <v>14.47</v>
      </c>
      <c r="BN52" s="60"/>
      <c r="BO52" s="60"/>
      <c r="BP52" s="48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</row>
    <row r="53" spans="1:87" ht="18.75" thickBot="1" x14ac:dyDescent="0.3">
      <c r="AI53" s="27" t="s">
        <v>78</v>
      </c>
      <c r="AJ53" s="6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>
        <f>+CB38</f>
        <v>4.24</v>
      </c>
      <c r="BN53" s="60"/>
      <c r="BO53" s="60"/>
      <c r="BP53" s="48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</row>
    <row r="54" spans="1:87" ht="14.25" thickBot="1" x14ac:dyDescent="0.3">
      <c r="AI54" s="27" t="s">
        <v>79</v>
      </c>
      <c r="AJ54" s="6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>
        <f>+CC38</f>
        <v>31.75</v>
      </c>
      <c r="BN54" s="60"/>
      <c r="BO54" s="60"/>
      <c r="BP54" s="48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</row>
    <row r="55" spans="1:87" ht="14.25" customHeight="1" thickBot="1" x14ac:dyDescent="0.3">
      <c r="A55" s="82" t="s">
        <v>121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2"/>
      <c r="AA55" s="33"/>
      <c r="AB55" s="33"/>
      <c r="AC55" s="33"/>
      <c r="AD55" s="34"/>
      <c r="AI55" s="27" t="s">
        <v>90</v>
      </c>
      <c r="AJ55" s="6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>
        <f>+CD38</f>
        <v>6.98</v>
      </c>
      <c r="BN55" s="60"/>
      <c r="BO55" s="60"/>
      <c r="BP55" s="48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</row>
    <row r="56" spans="1:87" ht="14.25" customHeight="1" thickBot="1" x14ac:dyDescent="0.3">
      <c r="A56" s="32" t="s">
        <v>58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2"/>
      <c r="AA56" s="33"/>
      <c r="AB56" s="33"/>
      <c r="AC56" s="33"/>
      <c r="AD56" s="34"/>
      <c r="AI56" s="27" t="s">
        <v>91</v>
      </c>
      <c r="AJ56" s="6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>
        <f>+CE38</f>
        <v>25.97</v>
      </c>
      <c r="BN56" s="60"/>
      <c r="BO56" s="60"/>
      <c r="BP56" s="48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</row>
    <row r="57" spans="1:87" ht="14.25" customHeight="1" thickBot="1" x14ac:dyDescent="0.3">
      <c r="A57" s="32" t="s">
        <v>134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2"/>
      <c r="AA57" s="33"/>
      <c r="AB57" s="33"/>
      <c r="AC57" s="33"/>
      <c r="AD57" s="34"/>
      <c r="AI57" s="27" t="s">
        <v>92</v>
      </c>
      <c r="AJ57" s="6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>
        <f>+CF38</f>
        <v>23.02</v>
      </c>
      <c r="BN57" s="60"/>
      <c r="BO57" s="60"/>
      <c r="BP57" s="48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</row>
    <row r="58" spans="1:87" ht="14.25" customHeight="1" thickBot="1" x14ac:dyDescent="0.3">
      <c r="A58" s="32" t="s">
        <v>59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/>
      <c r="AA58" s="33"/>
      <c r="AB58" s="33"/>
      <c r="AC58" s="33"/>
      <c r="AD58" s="34"/>
      <c r="AI58" s="27" t="s">
        <v>93</v>
      </c>
      <c r="AJ58" s="6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>
        <f>+CG38</f>
        <v>11.16</v>
      </c>
      <c r="BN58" s="60"/>
      <c r="BO58" s="60"/>
      <c r="BP58" s="48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</row>
    <row r="59" spans="1:87" ht="14.25" customHeight="1" thickBot="1" x14ac:dyDescent="0.3">
      <c r="A59" s="32" t="s">
        <v>125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/>
      <c r="AA59" s="33"/>
      <c r="AB59" s="33"/>
      <c r="AC59" s="33"/>
      <c r="AD59" s="34"/>
      <c r="AI59" s="27" t="s">
        <v>97</v>
      </c>
      <c r="AJ59" s="6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>
        <f>+CH38</f>
        <v>43.2</v>
      </c>
      <c r="BN59" s="60"/>
      <c r="BO59" s="60"/>
      <c r="BP59" s="48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</row>
    <row r="60" spans="1:87" ht="14.25" customHeight="1" thickBot="1" x14ac:dyDescent="0.3">
      <c r="A60" s="32" t="s">
        <v>132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2"/>
      <c r="AA60" s="33"/>
      <c r="AB60" s="33"/>
      <c r="AC60" s="33"/>
      <c r="AD60" s="34"/>
      <c r="AI60" s="47" t="s">
        <v>99</v>
      </c>
      <c r="AJ60" s="63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>
        <f>+CI38</f>
        <v>14.48</v>
      </c>
      <c r="BN60" s="61"/>
      <c r="BO60" s="61"/>
      <c r="BP60" s="57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9"/>
    </row>
    <row r="61" spans="1:87" ht="14.25" thickTop="1" x14ac:dyDescent="0.25">
      <c r="A61" s="1" t="s">
        <v>137</v>
      </c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</row>
    <row r="62" spans="1:8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1"/>
      <c r="AA62" s="5"/>
      <c r="AB62" s="5"/>
      <c r="AC62" s="5"/>
      <c r="AD62" s="79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</row>
    <row r="63" spans="1:8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1"/>
      <c r="AA63" s="5"/>
      <c r="AB63" s="5"/>
      <c r="AC63" s="5"/>
      <c r="AD63" s="79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</row>
    <row r="64" spans="1:87" x14ac:dyDescent="0.25">
      <c r="A64" s="8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1"/>
      <c r="AA64" s="5"/>
      <c r="AB64" s="5"/>
      <c r="AC64" s="5"/>
      <c r="AD64" s="79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</row>
    <row r="65" spans="27:87" x14ac:dyDescent="0.25"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</row>
    <row r="66" spans="27:87" x14ac:dyDescent="0.25">
      <c r="AA66" s="5"/>
      <c r="AB66" s="5"/>
      <c r="AC66" s="5"/>
      <c r="AD66" s="79"/>
      <c r="AE66" s="5"/>
      <c r="AF66" s="5"/>
      <c r="AG66" s="5"/>
      <c r="AH66" s="5"/>
      <c r="AI66" s="80"/>
      <c r="AJ66" s="80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</row>
    <row r="67" spans="27:87" x14ac:dyDescent="0.25">
      <c r="AA67" s="5"/>
      <c r="AB67" s="5"/>
      <c r="AC67" s="5"/>
      <c r="AD67" s="79"/>
      <c r="AE67" s="5"/>
      <c r="AF67" s="5"/>
      <c r="AG67" s="5"/>
      <c r="AH67" s="5"/>
      <c r="AI67" s="80"/>
      <c r="AJ67" s="80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</row>
    <row r="68" spans="27:87" x14ac:dyDescent="0.25">
      <c r="AA68" s="5"/>
      <c r="AB68" s="5"/>
      <c r="AC68" s="5"/>
      <c r="AD68" s="79"/>
      <c r="AE68" s="5"/>
      <c r="AF68" s="5"/>
      <c r="AG68" s="5"/>
      <c r="AH68" s="5"/>
      <c r="AI68" s="80"/>
      <c r="AJ68" s="80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</row>
    <row r="69" spans="27:87" x14ac:dyDescent="0.25">
      <c r="AA69" s="5"/>
      <c r="AB69" s="5"/>
      <c r="AC69" s="5"/>
      <c r="AD69" s="79"/>
      <c r="AE69" s="5"/>
      <c r="AF69" s="5"/>
      <c r="AG69" s="5"/>
      <c r="AH69" s="5"/>
      <c r="AI69" s="80"/>
      <c r="AJ69" s="80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</row>
    <row r="70" spans="27:87" x14ac:dyDescent="0.25">
      <c r="AA70" s="5"/>
      <c r="AB70" s="5"/>
      <c r="AC70" s="5"/>
      <c r="AD70" s="79"/>
      <c r="AE70" s="5"/>
      <c r="AF70" s="5"/>
      <c r="AG70" s="5"/>
      <c r="AH70" s="5"/>
      <c r="AI70" s="80"/>
      <c r="AJ70" s="80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</row>
    <row r="71" spans="27:87" x14ac:dyDescent="0.25">
      <c r="AA71" s="5"/>
      <c r="AB71" s="5"/>
      <c r="AC71" s="5"/>
      <c r="AD71" s="79"/>
      <c r="AE71" s="5"/>
      <c r="AF71" s="5"/>
      <c r="AG71" s="5"/>
      <c r="AH71" s="5"/>
      <c r="AI71" s="5"/>
      <c r="AJ71" s="5"/>
    </row>
    <row r="72" spans="27:87" x14ac:dyDescent="0.25">
      <c r="AA72" s="5"/>
      <c r="AB72" s="5"/>
      <c r="AC72" s="5"/>
      <c r="AD72" s="79"/>
      <c r="AE72" s="5"/>
      <c r="AF72" s="5"/>
      <c r="AG72" s="5"/>
      <c r="AH72" s="5"/>
      <c r="AI72" s="5"/>
      <c r="AJ72" s="5"/>
    </row>
    <row r="73" spans="27:87" x14ac:dyDescent="0.25">
      <c r="AA73" s="5"/>
      <c r="AB73" s="5"/>
      <c r="AC73" s="5"/>
      <c r="AD73" s="79"/>
      <c r="AE73" s="5"/>
      <c r="AF73" s="5"/>
      <c r="AG73" s="5"/>
      <c r="AH73" s="5"/>
      <c r="AI73" s="5"/>
      <c r="AJ73" s="5"/>
    </row>
    <row r="74" spans="27:87" x14ac:dyDescent="0.25">
      <c r="AA74" s="5"/>
      <c r="AB74" s="5"/>
      <c r="AC74" s="5"/>
      <c r="AD74" s="79"/>
      <c r="AE74" s="5"/>
      <c r="AF74" s="5"/>
      <c r="AG74" s="5"/>
      <c r="AH74" s="5"/>
      <c r="AI74" s="5"/>
      <c r="AJ74" s="5"/>
    </row>
    <row r="75" spans="27:87" x14ac:dyDescent="0.25">
      <c r="AA75" s="5"/>
      <c r="AB75" s="5"/>
      <c r="AC75" s="5"/>
      <c r="AD75" s="79"/>
      <c r="AE75" s="5"/>
      <c r="AF75" s="5"/>
      <c r="AG75" s="5"/>
      <c r="AH75" s="5"/>
      <c r="AI75" s="5"/>
      <c r="AJ75" s="5"/>
    </row>
    <row r="76" spans="27:87" x14ac:dyDescent="0.25">
      <c r="AA76" s="5"/>
      <c r="AB76" s="5"/>
      <c r="AC76" s="5"/>
      <c r="AD76" s="79"/>
      <c r="AE76" s="5"/>
      <c r="AF76" s="5"/>
      <c r="AG76" s="5"/>
      <c r="AH76" s="5"/>
      <c r="AI76" s="5"/>
      <c r="AJ76" s="5"/>
    </row>
    <row r="77" spans="27:87" x14ac:dyDescent="0.25">
      <c r="AA77" s="5"/>
      <c r="AB77" s="5"/>
      <c r="AC77" s="5"/>
      <c r="AD77" s="79"/>
      <c r="AE77" s="5"/>
      <c r="AF77" s="5"/>
      <c r="AG77" s="5"/>
      <c r="AH77" s="5"/>
      <c r="AI77" s="5"/>
      <c r="AJ77" s="5"/>
    </row>
    <row r="78" spans="27:87" x14ac:dyDescent="0.25">
      <c r="AA78" s="5"/>
      <c r="AB78" s="5"/>
      <c r="AC78" s="5"/>
      <c r="AD78" s="79"/>
      <c r="AE78" s="5"/>
      <c r="AF78" s="5"/>
      <c r="AG78" s="5"/>
      <c r="AH78" s="5"/>
      <c r="AI78" s="5"/>
      <c r="AJ78" s="5"/>
    </row>
    <row r="79" spans="27:87" x14ac:dyDescent="0.25">
      <c r="AA79" s="5"/>
      <c r="AB79" s="5"/>
      <c r="AC79" s="5"/>
      <c r="AD79" s="79"/>
      <c r="AE79" s="5"/>
      <c r="AF79" s="5"/>
      <c r="AG79" s="5"/>
      <c r="AH79" s="5"/>
      <c r="AI79" s="5"/>
      <c r="AJ79" s="5"/>
    </row>
    <row r="80" spans="27:87" x14ac:dyDescent="0.25">
      <c r="AA80" s="5"/>
      <c r="AB80" s="5"/>
      <c r="AC80" s="5"/>
      <c r="AD80" s="79"/>
      <c r="AE80" s="5"/>
      <c r="AF80" s="5"/>
      <c r="AG80" s="5"/>
      <c r="AH80" s="5"/>
      <c r="AI80" s="5"/>
      <c r="AJ80" s="5"/>
    </row>
    <row r="81" spans="27:36" x14ac:dyDescent="0.25">
      <c r="AA81" s="5"/>
      <c r="AB81" s="5"/>
      <c r="AC81" s="5"/>
      <c r="AD81" s="79"/>
      <c r="AE81" s="5"/>
      <c r="AF81" s="5"/>
      <c r="AG81" s="5"/>
      <c r="AH81" s="5"/>
      <c r="AI81" s="5"/>
      <c r="AJ81" s="5"/>
    </row>
    <row r="82" spans="27:36" x14ac:dyDescent="0.25">
      <c r="AA82" s="5"/>
      <c r="AB82" s="5"/>
      <c r="AC82" s="5"/>
      <c r="AD82" s="79"/>
      <c r="AE82" s="5"/>
      <c r="AF82" s="5"/>
      <c r="AG82" s="5"/>
      <c r="AH82" s="5"/>
      <c r="AI82" s="5"/>
      <c r="AJ82" s="5"/>
    </row>
    <row r="83" spans="27:36" x14ac:dyDescent="0.25">
      <c r="AA83" s="5"/>
      <c r="AB83" s="5"/>
      <c r="AC83" s="5"/>
      <c r="AD83" s="79"/>
      <c r="AE83" s="5"/>
      <c r="AF83" s="5"/>
      <c r="AG83" s="5"/>
      <c r="AH83" s="5"/>
      <c r="AI83" s="5"/>
      <c r="AJ83" s="5"/>
    </row>
  </sheetData>
  <sheetProtection sheet="1" formatCells="0" formatColumns="0" formatRows="0" insertColumns="0" insertRows="0" insertHyperlinks="0" deleteColumns="0" deleteRows="0" sort="0" autoFilter="0" pivotTables="0"/>
  <mergeCells count="66">
    <mergeCell ref="E51:T51"/>
    <mergeCell ref="E48:T48"/>
    <mergeCell ref="Z2:AD2"/>
    <mergeCell ref="BJ1:BJ7"/>
    <mergeCell ref="BK1:BK7"/>
    <mergeCell ref="AJ1:AJ7"/>
    <mergeCell ref="AK1:AK7"/>
    <mergeCell ref="AL1:AL7"/>
    <mergeCell ref="AM1:AM7"/>
    <mergeCell ref="AN1:AN7"/>
    <mergeCell ref="AO1:AO7"/>
    <mergeCell ref="AU1:AU7"/>
    <mergeCell ref="BB1:BB7"/>
    <mergeCell ref="BD1:BD7"/>
    <mergeCell ref="BE1:BE7"/>
    <mergeCell ref="BF1:BF7"/>
    <mergeCell ref="BL1:BL7"/>
    <mergeCell ref="BM1:BM7"/>
    <mergeCell ref="AP1:AP7"/>
    <mergeCell ref="AQ1:AQ7"/>
    <mergeCell ref="AR1:AR7"/>
    <mergeCell ref="AS1:AS7"/>
    <mergeCell ref="AT1:AT7"/>
    <mergeCell ref="BG1:BG7"/>
    <mergeCell ref="BH1:BH7"/>
    <mergeCell ref="BI1:BI7"/>
    <mergeCell ref="AW1:AW7"/>
    <mergeCell ref="AX1:AX7"/>
    <mergeCell ref="AY1:AY7"/>
    <mergeCell ref="AZ1:AZ7"/>
    <mergeCell ref="BA1:BA7"/>
    <mergeCell ref="BC1:BC7"/>
    <mergeCell ref="AV1:AV7"/>
    <mergeCell ref="AD5:AD6"/>
    <mergeCell ref="Z5:Z6"/>
    <mergeCell ref="AA5:AA6"/>
    <mergeCell ref="AB5:AB6"/>
    <mergeCell ref="AC5:AC6"/>
    <mergeCell ref="Z7:AD7"/>
    <mergeCell ref="BS1:BS7"/>
    <mergeCell ref="BT1:BT7"/>
    <mergeCell ref="BU1:BU7"/>
    <mergeCell ref="BV1:BV7"/>
    <mergeCell ref="BN1:BN7"/>
    <mergeCell ref="BP1:BP7"/>
    <mergeCell ref="BQ1:BQ7"/>
    <mergeCell ref="BR1:BR7"/>
    <mergeCell ref="BO1:BO7"/>
    <mergeCell ref="BW1:BW7"/>
    <mergeCell ref="BX1:BX7"/>
    <mergeCell ref="BZ1:BZ7"/>
    <mergeCell ref="CA1:CA7"/>
    <mergeCell ref="CB1:CB7"/>
    <mergeCell ref="CI1:CI7"/>
    <mergeCell ref="CE1:CE7"/>
    <mergeCell ref="CF1:CF7"/>
    <mergeCell ref="CG1:CG7"/>
    <mergeCell ref="BY1:BY6"/>
    <mergeCell ref="CD1:CD7"/>
    <mergeCell ref="CC1:CC7"/>
    <mergeCell ref="CH1:CH7"/>
    <mergeCell ref="Z36:AD36"/>
    <mergeCell ref="A42:Y42"/>
    <mergeCell ref="A43:Y43"/>
    <mergeCell ref="A44:Y44"/>
    <mergeCell ref="A41:Y41"/>
  </mergeCells>
  <phoneticPr fontId="1" type="noConversion"/>
  <printOptions horizontalCentered="1" verticalCentered="1"/>
  <pageMargins left="0.5" right="0.5" top="0.5" bottom="0" header="0.25" footer="0"/>
  <pageSetup scale="58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WALTERS</dc:creator>
  <cp:lastModifiedBy>KAREN BERNSTEIN</cp:lastModifiedBy>
  <cp:lastPrinted>2021-10-06T22:09:00Z</cp:lastPrinted>
  <dcterms:created xsi:type="dcterms:W3CDTF">2001-07-17T23:06:09Z</dcterms:created>
  <dcterms:modified xsi:type="dcterms:W3CDTF">2023-10-30T16:14:14Z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